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42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<sst xmlns="http://schemas.openxmlformats.org/spreadsheetml/2006/main" count="416" uniqueCount="147">
  <si>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</si>
  <si>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</si>
  <si>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</si>
  <si>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</si>
  <si>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</si>
  <si>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</si>
  <si>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</si>
  <si>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</si>
  <si>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</si>
  <si>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</si>
  <si>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</si>
  <si>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</si>
  <si>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</si>
  <si>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</si>
  <si>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</si>
  <si>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</si>
  <si>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</si>
  <si>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</si>
  <si>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</si>
  <si>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</si>
  <si>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</si>
  <si>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</si>
  <si>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</si>
  <si>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</si>
  <si>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</si>
  <si>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</si>
  <si>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</si>
  <si>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</si>
  <si>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</si>
  <si>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</si>
  <si>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</si>
  <si>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</si>
  <si>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</si>
  <si>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</si>
  <si>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</si>
  <si>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</si>
  <si>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</si>
  <si>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</si>
  <si>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</si>
  <si>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</si>
  <si>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</si>
  <si>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</si>
  <si>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</si>
  <si>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</si>
  <si>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WIT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</si>
  <si>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</si>
  <si>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</si>
  <si>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</si>
  <si>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</si>
  <si>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</si>
  <si>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</si>
  <si>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</si>
  <si>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</si>
  <si>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</si>
  <si>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</si>
  <si>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</si>
  <si>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</si>
  <si>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</si>
  <si>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</si>
  <si>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</si>
  <si>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</si>
  <si>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</si>
  <si>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</si>
  <si>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</si>
  <si>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</si>
  <si>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</si>
  <si>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</si>
  <si>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</si>
  <si>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</si>
  <si>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</si>
  <si>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</si>
  <si>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</si>
  <si>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</si>
  <si>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</si>
  <si>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</si>
  <si>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</si>
  <si>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</si>
  <si>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</si>
  <si>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</si>
  <si>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</si>
  <si>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</si>
  <si>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</si>
  <si>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</si>
  <si>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</si>
  <si>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</si>
  <si>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</si>
  <si>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</si>
  <si>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</si>
  <si>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</si>
  <si>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</si>
  <si>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</si>
  <si>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</si>
  <si>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</si>
  <si>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</si>
  <si>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</si>
  <si>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</si>
  <si>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</si>
  <si>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</si>
  <si>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</si>
  <si>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</si>
  <si>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</si>
  <si>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</si>
  <si>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</si>
  <si>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</si>
  <si>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</si>
  <si>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</si>
  <si>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</si>
  <si>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</si>
  <si>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</si>
  <si>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</si>
  <si>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</si>
  <si>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</si>
  <si>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</si>
  <si>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</si>
  <si>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</si>
  <si>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</si>
  <si>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</si>
  <si>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</si>
  <si>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</si>
  <si>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</si>
  <si>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</si>
  <si>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</si>
  <si>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</si>
  <si>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wedstrijdschema's en sport.kamp. op blad 2, 3, 4 en 5</t>
  </si>
  <si>
    <t>DE FLAMINGO'S '64</t>
  </si>
  <si>
    <t>JONG HOLLAND</t>
  </si>
  <si>
    <t>HSV</t>
  </si>
  <si>
    <t>BUITENVELDERT</t>
  </si>
  <si>
    <t>CASTRICUM</t>
  </si>
  <si>
    <t>alkmaarsche boys</t>
  </si>
  <si>
    <t>de flamingo's '64</t>
  </si>
  <si>
    <t>ALKMAARSCHE BOYS</t>
  </si>
  <si>
    <t>FLAMINGO'S '64</t>
  </si>
  <si>
    <t>versie 01-08-2016 - wijzigingen onder voorbehoud</t>
  </si>
  <si>
    <r>
      <rPr>
        <b/>
        <sz val="18"/>
        <color indexed="12"/>
        <rFont val="Arial"/>
        <family val="0"/>
      </rPr>
      <t xml:space="preserve">NK JEUGDVOETBAL                                                                                              </t>
    </r>
    <r>
      <rPr>
        <b/>
        <sz val="14"/>
        <color indexed="12"/>
        <rFont val="Arial"/>
        <family val="0"/>
      </rPr>
      <t xml:space="preserve">ZO. 28 AUG - ALKMAAR                                                                                  </t>
    </r>
    <r>
      <rPr>
        <b/>
        <sz val="13"/>
        <color indexed="12"/>
        <rFont val="Arial"/>
        <family val="0"/>
      </rPr>
      <t>DE FLAMINGO'S '64 &amp; ALKMAARSCHE BOYS</t>
    </r>
    <r>
      <rPr>
        <b/>
        <sz val="18"/>
        <color indexed="12"/>
        <rFont val="Arial"/>
        <family val="0"/>
      </rPr>
      <t xml:space="preserve">                                                               </t>
    </r>
    <r>
      <rPr>
        <b/>
        <sz val="10"/>
        <color indexed="12"/>
        <rFont val="Arial"/>
        <family val="2"/>
      </rPr>
      <t>DISTRICT WEST I - E PUPILLEN / O11 &amp; O10 - ELITE (A)</t>
    </r>
    <r>
      <rPr>
        <sz val="18"/>
        <color indexed="12"/>
        <rFont val="Arial"/>
        <family val="2"/>
      </rPr>
      <t xml:space="preserve">                                                                                      </t>
    </r>
  </si>
  <si>
    <t>DE FORESTERS</t>
  </si>
  <si>
    <t>ZWALUWEN UTRECHT 1911</t>
  </si>
  <si>
    <t>ONZE GEZELLEN</t>
  </si>
  <si>
    <t>PURMERSTEIJN</t>
  </si>
  <si>
    <t>BUIKSLOOT</t>
  </si>
  <si>
    <t>ALCMARIA VITRIX</t>
  </si>
  <si>
    <t>CDW</t>
  </si>
  <si>
    <t>PVCV</t>
  </si>
  <si>
    <t>VOLENDAM</t>
  </si>
  <si>
    <t>BLOEMENDAAL</t>
  </si>
  <si>
    <t>UITGEEST</t>
  </si>
  <si>
    <t>SCHAGEN SRC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</si>
</sst>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03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sz val="17"/>
      <name val="Georgia"/>
      <family val="1"/>
    </font>
    <font>
      <b/>
      <sz val="14"/>
      <color indexed="12"/>
      <name val="Arial"/>
      <family val="0"/>
    </font>
    <font>
      <b/>
      <sz val="13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5"/>
      <color indexed="9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7"/>
      <color theme="0"/>
      <name val="Georgia"/>
      <family val="1"/>
    </font>
    <font>
      <sz val="15"/>
      <color theme="0"/>
      <name val="Arial Cyr"/>
      <family val="0"/>
    </font>
    <font>
      <b/>
      <sz val="9"/>
      <color rgb="FF0000D4"/>
      <name val="Arial"/>
      <family val="2"/>
    </font>
    <font>
      <b/>
      <sz val="9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48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8" fillId="35" borderId="16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0" fillId="35" borderId="18" xfId="0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6" fillId="36" borderId="23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17" fillId="36" borderId="20" xfId="0" applyFont="1" applyFill="1" applyBorder="1" applyAlignment="1">
      <alignment horizontal="center"/>
    </xf>
    <xf numFmtId="0" fontId="17" fillId="36" borderId="22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20" fontId="1" fillId="34" borderId="0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5" borderId="29" xfId="0" applyFont="1" applyFill="1" applyBorder="1" applyAlignment="1">
      <alignment/>
    </xf>
    <xf numFmtId="0" fontId="0" fillId="35" borderId="30" xfId="0" applyFill="1" applyBorder="1" applyAlignment="1">
      <alignment horizontal="center"/>
    </xf>
    <xf numFmtId="0" fontId="18" fillId="35" borderId="19" xfId="0" applyFont="1" applyFill="1" applyBorder="1" applyAlignment="1">
      <alignment/>
    </xf>
    <xf numFmtId="0" fontId="18" fillId="35" borderId="19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6" borderId="31" xfId="0" applyFont="1" applyFill="1" applyBorder="1" applyAlignment="1">
      <alignment horizontal="center"/>
    </xf>
    <xf numFmtId="0" fontId="15" fillId="36" borderId="32" xfId="0" applyFont="1" applyFill="1" applyBorder="1" applyAlignment="1">
      <alignment horizontal="center"/>
    </xf>
    <xf numFmtId="0" fontId="15" fillId="36" borderId="33" xfId="0" applyFont="1" applyFill="1" applyBorder="1" applyAlignment="1">
      <alignment horizontal="center"/>
    </xf>
    <xf numFmtId="0" fontId="15" fillId="36" borderId="34" xfId="0" applyFont="1" applyFill="1" applyBorder="1" applyAlignment="1">
      <alignment horizontal="center"/>
    </xf>
    <xf numFmtId="0" fontId="15" fillId="36" borderId="35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/>
    </xf>
    <xf numFmtId="0" fontId="15" fillId="36" borderId="37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6" borderId="39" xfId="0" applyFont="1" applyFill="1" applyBorder="1" applyAlignment="1">
      <alignment horizontal="center"/>
    </xf>
    <xf numFmtId="0" fontId="16" fillId="36" borderId="40" xfId="0" applyFont="1" applyFill="1" applyBorder="1" applyAlignment="1">
      <alignment/>
    </xf>
    <xf numFmtId="0" fontId="17" fillId="36" borderId="41" xfId="0" applyFont="1" applyFill="1" applyBorder="1" applyAlignment="1">
      <alignment horizontal="center"/>
    </xf>
    <xf numFmtId="0" fontId="16" fillId="36" borderId="42" xfId="0" applyFont="1" applyFill="1" applyBorder="1" applyAlignment="1">
      <alignment/>
    </xf>
    <xf numFmtId="20" fontId="1" fillId="0" borderId="4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36" borderId="44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16" fillId="36" borderId="4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6" borderId="46" xfId="0" applyFont="1" applyFill="1" applyBorder="1" applyAlignment="1">
      <alignment/>
    </xf>
    <xf numFmtId="0" fontId="17" fillId="36" borderId="47" xfId="0" applyFont="1" applyFill="1" applyBorder="1" applyAlignment="1">
      <alignment horizontal="center"/>
    </xf>
    <xf numFmtId="0" fontId="16" fillId="36" borderId="48" xfId="0" applyFont="1" applyFill="1" applyBorder="1" applyAlignment="1">
      <alignment/>
    </xf>
    <xf numFmtId="20" fontId="1" fillId="0" borderId="49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" fillId="38" borderId="52" xfId="0" applyFont="1" applyFill="1" applyBorder="1" applyAlignment="1">
      <alignment horizontal="left"/>
    </xf>
    <xf numFmtId="0" fontId="0" fillId="39" borderId="53" xfId="0" applyFill="1" applyBorder="1" applyAlignment="1">
      <alignment/>
    </xf>
    <xf numFmtId="0" fontId="0" fillId="39" borderId="54" xfId="0" applyFill="1" applyBorder="1" applyAlignment="1">
      <alignment/>
    </xf>
    <xf numFmtId="0" fontId="9" fillId="39" borderId="11" xfId="0" applyFont="1" applyFill="1" applyBorder="1" applyAlignment="1">
      <alignment horizontal="left"/>
    </xf>
    <xf numFmtId="0" fontId="3" fillId="39" borderId="11" xfId="0" applyFont="1" applyFill="1" applyBorder="1" applyAlignment="1">
      <alignment/>
    </xf>
    <xf numFmtId="0" fontId="0" fillId="39" borderId="13" xfId="0" applyFill="1" applyBorder="1" applyAlignment="1">
      <alignment/>
    </xf>
    <xf numFmtId="16" fontId="4" fillId="39" borderId="13" xfId="0" applyNumberFormat="1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0" fillId="39" borderId="55" xfId="0" applyFill="1" applyBorder="1" applyAlignment="1">
      <alignment/>
    </xf>
    <xf numFmtId="0" fontId="0" fillId="39" borderId="56" xfId="0" applyFill="1" applyBorder="1" applyAlignment="1">
      <alignment/>
    </xf>
    <xf numFmtId="0" fontId="0" fillId="39" borderId="57" xfId="0" applyFill="1" applyBorder="1" applyAlignment="1">
      <alignment/>
    </xf>
    <xf numFmtId="0" fontId="0" fillId="39" borderId="0" xfId="0" applyFill="1" applyBorder="1" applyAlignment="1">
      <alignment/>
    </xf>
    <xf numFmtId="0" fontId="8" fillId="34" borderId="53" xfId="0" applyFont="1" applyFill="1" applyBorder="1" applyAlignment="1">
      <alignment horizontal="center"/>
    </xf>
    <xf numFmtId="0" fontId="8" fillId="34" borderId="57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3" fillId="34" borderId="58" xfId="0" applyFont="1" applyFill="1" applyBorder="1" applyAlignment="1">
      <alignment/>
    </xf>
    <xf numFmtId="0" fontId="8" fillId="34" borderId="58" xfId="0" applyFont="1" applyFill="1" applyBorder="1" applyAlignment="1">
      <alignment horizontal="center"/>
    </xf>
    <xf numFmtId="0" fontId="8" fillId="34" borderId="58" xfId="0" applyFont="1" applyFill="1" applyBorder="1" applyAlignment="1">
      <alignment/>
    </xf>
    <xf numFmtId="0" fontId="3" fillId="34" borderId="59" xfId="0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11" fillId="0" borderId="60" xfId="0" applyFont="1" applyBorder="1" applyAlignment="1">
      <alignment/>
    </xf>
    <xf numFmtId="0" fontId="7" fillId="0" borderId="60" xfId="0" applyFont="1" applyBorder="1" applyAlignment="1">
      <alignment horizontal="center"/>
    </xf>
    <xf numFmtId="20" fontId="1" fillId="0" borderId="60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11" fillId="0" borderId="52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53" xfId="0" applyFont="1" applyBorder="1" applyAlignment="1">
      <alignment/>
    </xf>
    <xf numFmtId="0" fontId="24" fillId="34" borderId="61" xfId="0" applyFont="1" applyFill="1" applyBorder="1" applyAlignment="1">
      <alignment horizontal="left"/>
    </xf>
    <xf numFmtId="0" fontId="21" fillId="34" borderId="62" xfId="0" applyFont="1" applyFill="1" applyBorder="1" applyAlignment="1">
      <alignment horizontal="left"/>
    </xf>
    <xf numFmtId="0" fontId="25" fillId="34" borderId="62" xfId="0" applyFont="1" applyFill="1" applyBorder="1" applyAlignment="1">
      <alignment horizontal="left"/>
    </xf>
    <xf numFmtId="0" fontId="26" fillId="34" borderId="62" xfId="0" applyFont="1" applyFill="1" applyBorder="1" applyAlignment="1">
      <alignment/>
    </xf>
    <xf numFmtId="0" fontId="23" fillId="34" borderId="62" xfId="0" applyFont="1" applyFill="1" applyBorder="1" applyAlignment="1">
      <alignment horizontal="left"/>
    </xf>
    <xf numFmtId="0" fontId="23" fillId="34" borderId="63" xfId="0" applyFont="1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21" fillId="34" borderId="67" xfId="0" applyFont="1" applyFill="1" applyBorder="1" applyAlignment="1">
      <alignment horizontal="left"/>
    </xf>
    <xf numFmtId="0" fontId="26" fillId="34" borderId="67" xfId="0" applyFont="1" applyFill="1" applyBorder="1" applyAlignment="1">
      <alignment/>
    </xf>
    <xf numFmtId="0" fontId="0" fillId="34" borderId="68" xfId="0" applyFill="1" applyBorder="1" applyAlignment="1">
      <alignment/>
    </xf>
    <xf numFmtId="0" fontId="25" fillId="34" borderId="67" xfId="0" applyFont="1" applyFill="1" applyBorder="1" applyAlignment="1">
      <alignment horizontal="left"/>
    </xf>
    <xf numFmtId="0" fontId="22" fillId="34" borderId="67" xfId="0" applyFont="1" applyFill="1" applyBorder="1" applyAlignment="1">
      <alignment/>
    </xf>
    <xf numFmtId="0" fontId="23" fillId="34" borderId="67" xfId="0" applyFont="1" applyFill="1" applyBorder="1" applyAlignment="1">
      <alignment horizontal="left"/>
    </xf>
    <xf numFmtId="0" fontId="3" fillId="35" borderId="69" xfId="0" applyFont="1" applyFill="1" applyBorder="1" applyAlignment="1">
      <alignment/>
    </xf>
    <xf numFmtId="0" fontId="0" fillId="35" borderId="70" xfId="0" applyFill="1" applyBorder="1" applyAlignment="1">
      <alignment/>
    </xf>
    <xf numFmtId="0" fontId="8" fillId="35" borderId="70" xfId="0" applyFont="1" applyFill="1" applyBorder="1" applyAlignment="1">
      <alignment horizontal="left"/>
    </xf>
    <xf numFmtId="0" fontId="8" fillId="35" borderId="70" xfId="0" applyFont="1" applyFill="1" applyBorder="1" applyAlignment="1">
      <alignment horizontal="center"/>
    </xf>
    <xf numFmtId="0" fontId="3" fillId="35" borderId="70" xfId="0" applyFont="1" applyFill="1" applyBorder="1" applyAlignment="1">
      <alignment/>
    </xf>
    <xf numFmtId="0" fontId="8" fillId="35" borderId="70" xfId="0" applyFont="1" applyFill="1" applyBorder="1" applyAlignment="1">
      <alignment/>
    </xf>
    <xf numFmtId="0" fontId="8" fillId="35" borderId="71" xfId="0" applyFont="1" applyFill="1" applyBorder="1" applyAlignment="1">
      <alignment/>
    </xf>
    <xf numFmtId="0" fontId="3" fillId="35" borderId="72" xfId="0" applyFont="1" applyFill="1" applyBorder="1" applyAlignment="1">
      <alignment/>
    </xf>
    <xf numFmtId="0" fontId="3" fillId="35" borderId="73" xfId="0" applyFont="1" applyFill="1" applyBorder="1" applyAlignment="1">
      <alignment/>
    </xf>
    <xf numFmtId="0" fontId="3" fillId="35" borderId="74" xfId="0" applyFont="1" applyFill="1" applyBorder="1" applyAlignment="1">
      <alignment/>
    </xf>
    <xf numFmtId="0" fontId="0" fillId="35" borderId="73" xfId="0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3" fillId="35" borderId="75" xfId="0" applyFont="1" applyFill="1" applyBorder="1" applyAlignment="1">
      <alignment/>
    </xf>
    <xf numFmtId="0" fontId="18" fillId="35" borderId="76" xfId="0" applyFont="1" applyFill="1" applyBorder="1" applyAlignment="1">
      <alignment/>
    </xf>
    <xf numFmtId="0" fontId="18" fillId="35" borderId="76" xfId="0" applyFont="1" applyFill="1" applyBorder="1" applyAlignment="1">
      <alignment horizontal="center"/>
    </xf>
    <xf numFmtId="0" fontId="8" fillId="35" borderId="76" xfId="0" applyFont="1" applyFill="1" applyBorder="1" applyAlignment="1">
      <alignment horizontal="center"/>
    </xf>
    <xf numFmtId="0" fontId="3" fillId="35" borderId="76" xfId="0" applyFont="1" applyFill="1" applyBorder="1" applyAlignment="1">
      <alignment/>
    </xf>
    <xf numFmtId="0" fontId="8" fillId="35" borderId="76" xfId="0" applyFont="1" applyFill="1" applyBorder="1" applyAlignment="1">
      <alignment/>
    </xf>
    <xf numFmtId="0" fontId="3" fillId="35" borderId="77" xfId="0" applyFont="1" applyFill="1" applyBorder="1" applyAlignment="1">
      <alignment/>
    </xf>
    <xf numFmtId="0" fontId="0" fillId="34" borderId="0" xfId="0" applyFill="1" applyAlignment="1">
      <alignment/>
    </xf>
    <xf numFmtId="0" fontId="35" fillId="34" borderId="0" xfId="0" applyFont="1" applyFill="1" applyAlignment="1">
      <alignment/>
    </xf>
    <xf numFmtId="0" fontId="35" fillId="40" borderId="0" xfId="0" applyFont="1" applyFill="1" applyBorder="1" applyAlignment="1">
      <alignment horizontal="left" vertical="center"/>
    </xf>
    <xf numFmtId="0" fontId="32" fillId="40" borderId="0" xfId="0" applyFont="1" applyFill="1" applyBorder="1" applyAlignment="1">
      <alignment horizontal="left" vertical="center"/>
    </xf>
    <xf numFmtId="0" fontId="37" fillId="34" borderId="0" xfId="0" applyFont="1" applyFill="1" applyAlignment="1">
      <alignment/>
    </xf>
    <xf numFmtId="0" fontId="35" fillId="41" borderId="52" xfId="0" applyFont="1" applyFill="1" applyBorder="1" applyAlignment="1">
      <alignment/>
    </xf>
    <xf numFmtId="0" fontId="38" fillId="41" borderId="58" xfId="0" applyFont="1" applyFill="1" applyBorder="1" applyAlignment="1">
      <alignment/>
    </xf>
    <xf numFmtId="0" fontId="39" fillId="41" borderId="58" xfId="0" applyFont="1" applyFill="1" applyBorder="1" applyAlignment="1">
      <alignment/>
    </xf>
    <xf numFmtId="0" fontId="35" fillId="41" borderId="10" xfId="0" applyFont="1" applyFill="1" applyBorder="1" applyAlignment="1">
      <alignment/>
    </xf>
    <xf numFmtId="0" fontId="36" fillId="41" borderId="10" xfId="0" applyFont="1" applyFill="1" applyBorder="1" applyAlignment="1">
      <alignment/>
    </xf>
    <xf numFmtId="0" fontId="39" fillId="41" borderId="59" xfId="0" applyFont="1" applyFill="1" applyBorder="1" applyAlignment="1">
      <alignment/>
    </xf>
    <xf numFmtId="0" fontId="0" fillId="39" borderId="11" xfId="0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0" fillId="39" borderId="0" xfId="0" applyFill="1" applyAlignment="1">
      <alignment/>
    </xf>
    <xf numFmtId="0" fontId="0" fillId="42" borderId="10" xfId="0" applyFill="1" applyBorder="1" applyAlignment="1">
      <alignment horizontal="center"/>
    </xf>
    <xf numFmtId="0" fontId="52" fillId="19" borderId="10" xfId="0" applyFont="1" applyFill="1" applyBorder="1" applyAlignment="1">
      <alignment/>
    </xf>
    <xf numFmtId="0" fontId="5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2" borderId="78" xfId="0" applyFill="1" applyBorder="1" applyAlignment="1">
      <alignment horizontal="center"/>
    </xf>
    <xf numFmtId="0" fontId="0" fillId="39" borderId="58" xfId="0" applyFill="1" applyBorder="1" applyAlignment="1">
      <alignment/>
    </xf>
    <xf numFmtId="0" fontId="27" fillId="34" borderId="53" xfId="55" applyFont="1" applyFill="1" applyBorder="1" applyAlignment="1">
      <alignment horizontal="center" vertical="center"/>
      <protection/>
    </xf>
    <xf numFmtId="0" fontId="28" fillId="34" borderId="11" xfId="55" applyFont="1" applyFill="1" applyBorder="1" applyAlignment="1">
      <alignment horizontal="center" vertical="center"/>
      <protection/>
    </xf>
    <xf numFmtId="0" fontId="37" fillId="34" borderId="11" xfId="55" applyFill="1" applyBorder="1">
      <alignment/>
      <protection/>
    </xf>
    <xf numFmtId="0" fontId="37" fillId="34" borderId="12" xfId="55" applyFill="1" applyBorder="1">
      <alignment/>
      <protection/>
    </xf>
    <xf numFmtId="0" fontId="37" fillId="0" borderId="0" xfId="55">
      <alignment/>
      <protection/>
    </xf>
    <xf numFmtId="0" fontId="27" fillId="34" borderId="57" xfId="55" applyFont="1" applyFill="1" applyBorder="1" applyAlignment="1">
      <alignment horizontal="center" vertical="center"/>
      <protection/>
    </xf>
    <xf numFmtId="0" fontId="35" fillId="43" borderId="52" xfId="55" applyFont="1" applyFill="1" applyBorder="1">
      <alignment/>
      <protection/>
    </xf>
    <xf numFmtId="0" fontId="35" fillId="43" borderId="59" xfId="55" applyFont="1" applyFill="1" applyBorder="1">
      <alignment/>
      <protection/>
    </xf>
    <xf numFmtId="0" fontId="37" fillId="34" borderId="13" xfId="55" applyFill="1" applyBorder="1">
      <alignment/>
      <protection/>
    </xf>
    <xf numFmtId="0" fontId="40" fillId="44" borderId="57" xfId="55" applyFont="1" applyFill="1" applyBorder="1">
      <alignment/>
      <protection/>
    </xf>
    <xf numFmtId="0" fontId="41" fillId="44" borderId="13" xfId="55" applyFont="1" applyFill="1" applyBorder="1" applyAlignment="1">
      <alignment horizontal="right"/>
      <protection/>
    </xf>
    <xf numFmtId="0" fontId="42" fillId="45" borderId="58" xfId="55" applyFont="1" applyFill="1" applyBorder="1" applyAlignment="1">
      <alignment horizontal="center"/>
      <protection/>
    </xf>
    <xf numFmtId="0" fontId="29" fillId="45" borderId="59" xfId="55" applyFont="1" applyFill="1" applyBorder="1">
      <alignment/>
      <protection/>
    </xf>
    <xf numFmtId="0" fontId="29" fillId="34" borderId="13" xfId="55" applyFont="1" applyFill="1" applyBorder="1">
      <alignment/>
      <protection/>
    </xf>
    <xf numFmtId="0" fontId="28" fillId="34" borderId="56" xfId="55" applyFont="1" applyFill="1" applyBorder="1" applyAlignment="1">
      <alignment horizontal="center" vertical="center"/>
      <protection/>
    </xf>
    <xf numFmtId="0" fontId="37" fillId="34" borderId="56" xfId="55" applyFill="1" applyBorder="1">
      <alignment/>
      <protection/>
    </xf>
    <xf numFmtId="0" fontId="35" fillId="46" borderId="52" xfId="55" applyFont="1" applyFill="1" applyBorder="1" applyAlignment="1">
      <alignment horizontal="left"/>
      <protection/>
    </xf>
    <xf numFmtId="0" fontId="35" fillId="46" borderId="58" xfId="55" applyFont="1" applyFill="1" applyBorder="1" applyAlignment="1">
      <alignment horizontal="left"/>
      <protection/>
    </xf>
    <xf numFmtId="0" fontId="35" fillId="46" borderId="11" xfId="55" applyFont="1" applyFill="1" applyBorder="1" applyAlignment="1">
      <alignment horizontal="left"/>
      <protection/>
    </xf>
    <xf numFmtId="0" fontId="37" fillId="0" borderId="53" xfId="55" applyBorder="1">
      <alignment/>
      <protection/>
    </xf>
    <xf numFmtId="0" fontId="37" fillId="0" borderId="12" xfId="55" applyBorder="1">
      <alignment/>
      <protection/>
    </xf>
    <xf numFmtId="0" fontId="2" fillId="38" borderId="52" xfId="55" applyFont="1" applyFill="1" applyBorder="1" applyAlignment="1">
      <alignment horizontal="left"/>
      <protection/>
    </xf>
    <xf numFmtId="0" fontId="37" fillId="38" borderId="58" xfId="55" applyFill="1" applyBorder="1">
      <alignment/>
      <protection/>
    </xf>
    <xf numFmtId="0" fontId="43" fillId="38" borderId="58" xfId="55" applyFont="1" applyFill="1" applyBorder="1" applyAlignment="1">
      <alignment horizontal="left"/>
      <protection/>
    </xf>
    <xf numFmtId="0" fontId="56" fillId="38" borderId="59" xfId="55" applyFont="1" applyFill="1" applyBorder="1">
      <alignment/>
      <protection/>
    </xf>
    <xf numFmtId="0" fontId="45" fillId="44" borderId="0" xfId="55" applyFont="1" applyFill="1" applyBorder="1">
      <alignment/>
      <protection/>
    </xf>
    <xf numFmtId="0" fontId="46" fillId="38" borderId="58" xfId="55" applyFont="1" applyFill="1" applyBorder="1" applyAlignment="1">
      <alignment horizontal="left"/>
      <protection/>
    </xf>
    <xf numFmtId="0" fontId="37" fillId="38" borderId="58" xfId="55" applyFont="1" applyFill="1" applyBorder="1" applyAlignment="1">
      <alignment horizontal="left"/>
      <protection/>
    </xf>
    <xf numFmtId="0" fontId="56" fillId="38" borderId="58" xfId="55" applyFont="1" applyFill="1" applyBorder="1">
      <alignment/>
      <protection/>
    </xf>
    <xf numFmtId="0" fontId="30" fillId="0" borderId="57" xfId="55" applyFont="1" applyBorder="1">
      <alignment/>
      <protection/>
    </xf>
    <xf numFmtId="0" fontId="30" fillId="0" borderId="13" xfId="55" applyFont="1" applyBorder="1">
      <alignment/>
      <protection/>
    </xf>
    <xf numFmtId="0" fontId="57" fillId="0" borderId="0" xfId="55" applyFont="1">
      <alignment/>
      <protection/>
    </xf>
    <xf numFmtId="0" fontId="37" fillId="34" borderId="57" xfId="55" applyFill="1" applyBorder="1">
      <alignment/>
      <protection/>
    </xf>
    <xf numFmtId="0" fontId="31" fillId="38" borderId="58" xfId="55" applyFont="1" applyFill="1" applyBorder="1" applyAlignment="1">
      <alignment horizontal="left"/>
      <protection/>
    </xf>
    <xf numFmtId="0" fontId="32" fillId="38" borderId="58" xfId="55" applyFont="1" applyFill="1" applyBorder="1" applyAlignment="1">
      <alignment horizontal="left"/>
      <protection/>
    </xf>
    <xf numFmtId="0" fontId="30" fillId="34" borderId="13" xfId="55" applyFont="1" applyFill="1" applyBorder="1">
      <alignment/>
      <protection/>
    </xf>
    <xf numFmtId="0" fontId="35" fillId="46" borderId="58" xfId="55" applyFont="1" applyFill="1" applyBorder="1" applyAlignment="1">
      <alignment horizontal="center"/>
      <protection/>
    </xf>
    <xf numFmtId="0" fontId="56" fillId="46" borderId="0" xfId="55" applyFont="1" applyFill="1" applyBorder="1" applyAlignment="1">
      <alignment horizontal="center"/>
      <protection/>
    </xf>
    <xf numFmtId="0" fontId="35" fillId="46" borderId="0" xfId="55" applyFont="1" applyFill="1" applyBorder="1" applyAlignment="1">
      <alignment horizontal="center"/>
      <protection/>
    </xf>
    <xf numFmtId="0" fontId="37" fillId="0" borderId="57" xfId="55" applyBorder="1">
      <alignment/>
      <protection/>
    </xf>
    <xf numFmtId="0" fontId="37" fillId="0" borderId="13" xfId="55" applyBorder="1">
      <alignment/>
      <protection/>
    </xf>
    <xf numFmtId="0" fontId="47" fillId="0" borderId="57" xfId="55" applyFont="1" applyBorder="1">
      <alignment/>
      <protection/>
    </xf>
    <xf numFmtId="0" fontId="47" fillId="0" borderId="13" xfId="55" applyFont="1" applyBorder="1">
      <alignment/>
      <protection/>
    </xf>
    <xf numFmtId="0" fontId="47" fillId="34" borderId="13" xfId="55" applyFont="1" applyFill="1" applyBorder="1">
      <alignment/>
      <protection/>
    </xf>
    <xf numFmtId="0" fontId="46" fillId="0" borderId="0" xfId="55" applyFont="1">
      <alignment/>
      <protection/>
    </xf>
    <xf numFmtId="0" fontId="45" fillId="44" borderId="79" xfId="55" applyFont="1" applyFill="1" applyBorder="1">
      <alignment/>
      <protection/>
    </xf>
    <xf numFmtId="0" fontId="47" fillId="0" borderId="13" xfId="55" applyFont="1" applyFill="1" applyBorder="1">
      <alignment/>
      <protection/>
    </xf>
    <xf numFmtId="0" fontId="46" fillId="0" borderId="0" xfId="55" applyFont="1" applyFill="1" applyBorder="1">
      <alignment/>
      <protection/>
    </xf>
    <xf numFmtId="0" fontId="48" fillId="44" borderId="52" xfId="55" applyFont="1" applyFill="1" applyBorder="1">
      <alignment/>
      <protection/>
    </xf>
    <xf numFmtId="0" fontId="48" fillId="44" borderId="58" xfId="55" applyFont="1" applyFill="1" applyBorder="1">
      <alignment/>
      <protection/>
    </xf>
    <xf numFmtId="0" fontId="36" fillId="44" borderId="58" xfId="55" applyFont="1" applyFill="1" applyBorder="1">
      <alignment/>
      <protection/>
    </xf>
    <xf numFmtId="0" fontId="36" fillId="44" borderId="56" xfId="55" applyFont="1" applyFill="1" applyBorder="1">
      <alignment/>
      <protection/>
    </xf>
    <xf numFmtId="0" fontId="49" fillId="44" borderId="58" xfId="55" applyFont="1" applyFill="1" applyBorder="1">
      <alignment/>
      <protection/>
    </xf>
    <xf numFmtId="0" fontId="50" fillId="44" borderId="58" xfId="55" applyFont="1" applyFill="1" applyBorder="1">
      <alignment/>
      <protection/>
    </xf>
    <xf numFmtId="0" fontId="36" fillId="44" borderId="59" xfId="55" applyFont="1" applyFill="1" applyBorder="1">
      <alignment/>
      <protection/>
    </xf>
    <xf numFmtId="0" fontId="47" fillId="0" borderId="54" xfId="55" applyFont="1" applyFill="1" applyBorder="1">
      <alignment/>
      <protection/>
    </xf>
    <xf numFmtId="0" fontId="32" fillId="0" borderId="55" xfId="55" applyFont="1" applyFill="1" applyBorder="1" applyAlignment="1">
      <alignment horizontal="left"/>
      <protection/>
    </xf>
    <xf numFmtId="0" fontId="32" fillId="34" borderId="13" xfId="55" applyFont="1" applyFill="1" applyBorder="1" applyAlignment="1">
      <alignment horizontal="left"/>
      <protection/>
    </xf>
    <xf numFmtId="0" fontId="51" fillId="0" borderId="0" xfId="55" applyFont="1" applyFill="1" applyBorder="1" applyAlignment="1">
      <alignment horizontal="left"/>
      <protection/>
    </xf>
    <xf numFmtId="0" fontId="44" fillId="0" borderId="0" xfId="55" applyFont="1" applyFill="1" applyBorder="1" applyAlignment="1">
      <alignment horizontal="left"/>
      <protection/>
    </xf>
    <xf numFmtId="0" fontId="45" fillId="0" borderId="0" xfId="55" applyFont="1" applyFill="1" applyBorder="1">
      <alignment/>
      <protection/>
    </xf>
    <xf numFmtId="0" fontId="37" fillId="34" borderId="54" xfId="55" applyFill="1" applyBorder="1">
      <alignment/>
      <protection/>
    </xf>
    <xf numFmtId="0" fontId="33" fillId="34" borderId="56" xfId="55" applyFont="1" applyFill="1" applyBorder="1">
      <alignment/>
      <protection/>
    </xf>
    <xf numFmtId="0" fontId="30" fillId="34" borderId="56" xfId="55" applyFont="1" applyFill="1" applyBorder="1">
      <alignment/>
      <protection/>
    </xf>
    <xf numFmtId="0" fontId="32" fillId="34" borderId="56" xfId="55" applyFont="1" applyFill="1" applyBorder="1" applyAlignment="1">
      <alignment horizontal="left"/>
      <protection/>
    </xf>
    <xf numFmtId="0" fontId="51" fillId="34" borderId="55" xfId="55" applyFont="1" applyFill="1" applyBorder="1" applyAlignment="1">
      <alignment horizontal="left"/>
      <protection/>
    </xf>
    <xf numFmtId="0" fontId="45" fillId="0" borderId="0" xfId="55" applyFont="1" applyFill="1" applyBorder="1" applyAlignment="1">
      <alignment horizontal="left"/>
      <protection/>
    </xf>
    <xf numFmtId="0" fontId="37" fillId="0" borderId="0" xfId="55" applyFill="1" applyBorder="1">
      <alignment/>
      <protection/>
    </xf>
    <xf numFmtId="0" fontId="29" fillId="0" borderId="0" xfId="55" applyFont="1">
      <alignment/>
      <protection/>
    </xf>
    <xf numFmtId="0" fontId="37" fillId="0" borderId="0" xfId="55" applyBorder="1">
      <alignment/>
      <protection/>
    </xf>
    <xf numFmtId="0" fontId="58" fillId="0" borderId="0" xfId="55" applyFont="1" applyBorder="1">
      <alignment/>
      <protection/>
    </xf>
    <xf numFmtId="0" fontId="58" fillId="0" borderId="0" xfId="55" applyFont="1">
      <alignment/>
      <protection/>
    </xf>
    <xf numFmtId="0" fontId="57" fillId="0" borderId="0" xfId="55" applyFont="1" applyFill="1" applyBorder="1" applyAlignment="1">
      <alignment horizontal="left"/>
      <protection/>
    </xf>
    <xf numFmtId="0" fontId="57" fillId="0" borderId="0" xfId="55" applyFont="1" applyFill="1" applyBorder="1">
      <alignment/>
      <protection/>
    </xf>
    <xf numFmtId="0" fontId="37" fillId="0" borderId="0" xfId="55" applyFill="1" applyBorder="1" applyAlignment="1">
      <alignment horizontal="left"/>
      <protection/>
    </xf>
    <xf numFmtId="0" fontId="59" fillId="34" borderId="62" xfId="0" applyFont="1" applyFill="1" applyBorder="1" applyAlignment="1">
      <alignment/>
    </xf>
    <xf numFmtId="0" fontId="60" fillId="34" borderId="62" xfId="0" applyFont="1" applyFill="1" applyBorder="1" applyAlignment="1">
      <alignment/>
    </xf>
    <xf numFmtId="0" fontId="60" fillId="34" borderId="62" xfId="0" applyFont="1" applyFill="1" applyBorder="1" applyAlignment="1">
      <alignment horizontal="center"/>
    </xf>
    <xf numFmtId="0" fontId="61" fillId="34" borderId="62" xfId="0" applyFont="1" applyFill="1" applyBorder="1" applyAlignment="1">
      <alignment horizontal="left"/>
    </xf>
    <xf numFmtId="0" fontId="99" fillId="34" borderId="62" xfId="0" applyFont="1" applyFill="1" applyBorder="1" applyAlignment="1">
      <alignment horizontal="left"/>
    </xf>
    <xf numFmtId="0" fontId="11" fillId="0" borderId="80" xfId="0" applyFont="1" applyBorder="1" applyAlignment="1">
      <alignment/>
    </xf>
    <xf numFmtId="20" fontId="1" fillId="0" borderId="81" xfId="0" applyNumberFormat="1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00" fillId="39" borderId="56" xfId="0" applyFont="1" applyFill="1" applyBorder="1" applyAlignment="1">
      <alignment/>
    </xf>
    <xf numFmtId="0" fontId="101" fillId="47" borderId="52" xfId="0" applyFont="1" applyFill="1" applyBorder="1" applyAlignment="1">
      <alignment horizontal="left"/>
    </xf>
    <xf numFmtId="0" fontId="37" fillId="0" borderId="0" xfId="55" applyFill="1" applyBorder="1" applyAlignment="1">
      <alignment horizontal="left"/>
      <protection/>
    </xf>
    <xf numFmtId="0" fontId="53" fillId="48" borderId="52" xfId="55" applyFont="1" applyFill="1" applyBorder="1" applyAlignment="1">
      <alignment horizontal="center"/>
      <protection/>
    </xf>
    <xf numFmtId="0" fontId="54" fillId="48" borderId="58" xfId="55" applyFont="1" applyFill="1" applyBorder="1" applyAlignment="1">
      <alignment horizontal="center"/>
      <protection/>
    </xf>
    <xf numFmtId="0" fontId="34" fillId="0" borderId="53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7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56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102" fillId="49" borderId="52" xfId="55" applyFont="1" applyFill="1" applyBorder="1" applyAlignment="1">
      <alignment horizontal="center"/>
      <protection/>
    </xf>
    <xf numFmtId="0" fontId="102" fillId="49" borderId="58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285750</xdr:colOff>
      <xdr:row>21</xdr:row>
      <xdr:rowOff>133350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954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I29" sqref="I29"/>
    </sheetView>
  </sheetViews>
  <sheetFormatPr defaultColWidth="8.875" defaultRowHeight="12.75"/>
  <cols>
    <col min="1" max="1" width="1.625" style="210" customWidth="1"/>
    <col min="2" max="3" width="7.125" style="210" customWidth="1"/>
    <col min="4" max="7" width="6.625" style="210" customWidth="1"/>
    <col min="8" max="8" width="0.875" style="210" customWidth="1"/>
    <col min="9" max="9" width="7.125" style="210" customWidth="1"/>
    <col min="10" max="14" width="6.625" style="210" customWidth="1"/>
    <col min="15" max="15" width="22.50390625" style="210" customWidth="1"/>
    <col min="16" max="16" width="3.875" style="210" customWidth="1"/>
    <col min="17" max="17" width="1.625" style="210" customWidth="1"/>
    <col min="18" max="21" width="8.875" style="210" customWidth="1"/>
    <col min="22" max="22" width="9.625" style="210" customWidth="1"/>
    <col min="23" max="16384" width="8.875" style="210" customWidth="1"/>
  </cols>
  <sheetData>
    <row r="1" spans="1:17" ht="13.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8"/>
      <c r="L1" s="208"/>
      <c r="M1" s="208"/>
      <c r="N1" s="208"/>
      <c r="O1" s="208"/>
      <c r="P1" s="208"/>
      <c r="Q1" s="209"/>
    </row>
    <row r="2" spans="1:17" ht="13.5" customHeight="1">
      <c r="A2" s="211"/>
      <c r="B2" s="292" t="s">
        <v>120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12" t="s">
        <v>88</v>
      </c>
      <c r="P2" s="213" t="s">
        <v>89</v>
      </c>
      <c r="Q2" s="214"/>
    </row>
    <row r="3" spans="1:17" ht="13.5" customHeight="1">
      <c r="A3" s="211"/>
      <c r="B3" s="294" t="s">
        <v>134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  <c r="O3" s="215" t="s">
        <v>90</v>
      </c>
      <c r="P3" s="216" t="s">
        <v>91</v>
      </c>
      <c r="Q3" s="214"/>
    </row>
    <row r="4" spans="1:17" ht="13.5" customHeight="1">
      <c r="A4" s="211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  <c r="O4" s="215" t="s">
        <v>92</v>
      </c>
      <c r="P4" s="216" t="s">
        <v>93</v>
      </c>
      <c r="Q4" s="214"/>
    </row>
    <row r="5" spans="1:17" ht="13.5" customHeight="1">
      <c r="A5" s="211"/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9"/>
      <c r="O5" s="215" t="s">
        <v>94</v>
      </c>
      <c r="P5" s="216" t="s">
        <v>95</v>
      </c>
      <c r="Q5" s="214"/>
    </row>
    <row r="6" spans="1:17" ht="13.5" customHeight="1">
      <c r="A6" s="211"/>
      <c r="B6" s="297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  <c r="O6" s="215" t="s">
        <v>96</v>
      </c>
      <c r="P6" s="216" t="s">
        <v>97</v>
      </c>
      <c r="Q6" s="214"/>
    </row>
    <row r="7" spans="1:17" ht="13.5" customHeight="1">
      <c r="A7" s="211"/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9"/>
      <c r="O7" s="215" t="s">
        <v>98</v>
      </c>
      <c r="P7" s="216" t="s">
        <v>99</v>
      </c>
      <c r="Q7" s="214"/>
    </row>
    <row r="8" spans="1:17" ht="13.5" customHeight="1">
      <c r="A8" s="211"/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9"/>
      <c r="O8" s="215" t="s">
        <v>100</v>
      </c>
      <c r="P8" s="216" t="s">
        <v>105</v>
      </c>
      <c r="Q8" s="214"/>
    </row>
    <row r="9" spans="1:17" ht="13.5" customHeight="1">
      <c r="A9" s="211"/>
      <c r="B9" s="300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2"/>
      <c r="O9" s="215" t="s">
        <v>121</v>
      </c>
      <c r="P9" s="216" t="s">
        <v>106</v>
      </c>
      <c r="Q9" s="214"/>
    </row>
    <row r="10" spans="1:17" ht="13.5" customHeight="1">
      <c r="A10" s="211"/>
      <c r="B10" s="303" t="s">
        <v>122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217"/>
      <c r="P10" s="218"/>
      <c r="Q10" s="219"/>
    </row>
    <row r="11" spans="1:17" ht="13.5" customHeight="1">
      <c r="A11" s="211"/>
      <c r="B11" s="220"/>
      <c r="C11" s="220"/>
      <c r="D11" s="220"/>
      <c r="E11" s="220"/>
      <c r="F11" s="220"/>
      <c r="G11" s="220"/>
      <c r="H11" s="220"/>
      <c r="I11" s="220"/>
      <c r="J11" s="220"/>
      <c r="K11" s="221"/>
      <c r="L11" s="221"/>
      <c r="M11" s="221"/>
      <c r="N11" s="221"/>
      <c r="O11" s="221"/>
      <c r="P11" s="221"/>
      <c r="Q11" s="214"/>
    </row>
    <row r="12" spans="1:17" ht="13.5" customHeight="1">
      <c r="A12" s="211"/>
      <c r="B12" s="222" t="s">
        <v>0</v>
      </c>
      <c r="C12" s="223"/>
      <c r="D12" s="223"/>
      <c r="E12" s="223" t="s">
        <v>130</v>
      </c>
      <c r="F12" s="223"/>
      <c r="G12" s="223"/>
      <c r="H12" s="224"/>
      <c r="I12" s="223" t="s">
        <v>1</v>
      </c>
      <c r="J12" s="223"/>
      <c r="K12" s="223"/>
      <c r="L12" s="223" t="s">
        <v>130</v>
      </c>
      <c r="M12" s="223"/>
      <c r="N12" s="223"/>
      <c r="O12" s="225"/>
      <c r="P12" s="226"/>
      <c r="Q12" s="214"/>
    </row>
    <row r="13" spans="1:22" ht="13.5" customHeight="1">
      <c r="A13" s="211"/>
      <c r="B13" s="227" t="s">
        <v>135</v>
      </c>
      <c r="C13" s="228"/>
      <c r="D13" s="229"/>
      <c r="E13" s="229"/>
      <c r="F13" s="229"/>
      <c r="G13" s="230"/>
      <c r="H13" s="231"/>
      <c r="I13" s="227" t="s">
        <v>125</v>
      </c>
      <c r="J13" s="232"/>
      <c r="K13" s="233"/>
      <c r="L13" s="229"/>
      <c r="M13" s="229"/>
      <c r="N13" s="234"/>
      <c r="O13" s="235"/>
      <c r="P13" s="236"/>
      <c r="Q13" s="214"/>
      <c r="R13" s="237"/>
      <c r="S13" s="237"/>
      <c r="T13" s="237"/>
      <c r="U13" s="237"/>
      <c r="V13" s="237"/>
    </row>
    <row r="14" spans="1:22" ht="13.5" customHeight="1">
      <c r="A14" s="238"/>
      <c r="B14" s="227" t="s">
        <v>136</v>
      </c>
      <c r="C14" s="229"/>
      <c r="D14" s="229"/>
      <c r="E14" s="229"/>
      <c r="F14" s="229"/>
      <c r="G14" s="230"/>
      <c r="H14" s="231"/>
      <c r="I14" s="227" t="s">
        <v>146</v>
      </c>
      <c r="J14" s="228"/>
      <c r="K14" s="239"/>
      <c r="L14" s="229"/>
      <c r="M14" s="229"/>
      <c r="N14" s="234"/>
      <c r="O14" s="235"/>
      <c r="P14" s="236"/>
      <c r="Q14" s="214"/>
      <c r="R14" s="237"/>
      <c r="S14" s="237"/>
      <c r="T14" s="237"/>
      <c r="U14" s="237"/>
      <c r="V14" s="237"/>
    </row>
    <row r="15" spans="1:22" ht="13.5" customHeight="1">
      <c r="A15" s="238"/>
      <c r="B15" s="227" t="s">
        <v>128</v>
      </c>
      <c r="C15" s="229"/>
      <c r="D15" s="229"/>
      <c r="E15" s="229"/>
      <c r="F15" s="229"/>
      <c r="G15" s="230"/>
      <c r="H15" s="231"/>
      <c r="I15" s="290" t="s">
        <v>137</v>
      </c>
      <c r="J15" s="228"/>
      <c r="K15" s="240"/>
      <c r="L15" s="229"/>
      <c r="M15" s="229"/>
      <c r="N15" s="234"/>
      <c r="O15" s="235"/>
      <c r="P15" s="236"/>
      <c r="Q15" s="241"/>
      <c r="R15" s="237"/>
      <c r="S15" s="237"/>
      <c r="T15" s="237"/>
      <c r="U15" s="237"/>
      <c r="V15" s="237"/>
    </row>
    <row r="16" spans="1:22" ht="13.5" customHeight="1">
      <c r="A16" s="238"/>
      <c r="B16" s="227" t="s">
        <v>138</v>
      </c>
      <c r="C16" s="229"/>
      <c r="D16" s="228"/>
      <c r="E16" s="229"/>
      <c r="F16" s="229"/>
      <c r="G16" s="230"/>
      <c r="H16" s="231"/>
      <c r="I16" s="227" t="s">
        <v>139</v>
      </c>
      <c r="J16" s="232"/>
      <c r="K16" s="233"/>
      <c r="L16" s="229"/>
      <c r="M16" s="229"/>
      <c r="N16" s="234"/>
      <c r="O16" s="235"/>
      <c r="P16" s="236"/>
      <c r="Q16" s="241"/>
      <c r="R16" s="237"/>
      <c r="S16" s="237"/>
      <c r="T16" s="237"/>
      <c r="U16" s="237"/>
      <c r="V16" s="237"/>
    </row>
    <row r="17" spans="1:22" ht="13.5" customHeight="1">
      <c r="A17" s="238"/>
      <c r="B17" s="222" t="s">
        <v>2</v>
      </c>
      <c r="C17" s="242"/>
      <c r="D17" s="242"/>
      <c r="E17" s="242"/>
      <c r="F17" s="242" t="s">
        <v>129</v>
      </c>
      <c r="G17" s="243"/>
      <c r="H17" s="244"/>
      <c r="I17" s="223" t="s">
        <v>3</v>
      </c>
      <c r="J17" s="242"/>
      <c r="K17" s="242"/>
      <c r="L17" s="242"/>
      <c r="M17" s="242" t="s">
        <v>129</v>
      </c>
      <c r="N17" s="243"/>
      <c r="O17" s="245"/>
      <c r="P17" s="246"/>
      <c r="Q17" s="214"/>
      <c r="U17" s="237"/>
      <c r="V17" s="237"/>
    </row>
    <row r="18" spans="1:22" ht="13.5" customHeight="1">
      <c r="A18" s="238"/>
      <c r="B18" s="227" t="s">
        <v>140</v>
      </c>
      <c r="C18" s="232"/>
      <c r="D18" s="232"/>
      <c r="E18" s="229"/>
      <c r="F18" s="229"/>
      <c r="G18" s="230"/>
      <c r="H18" s="231"/>
      <c r="I18" s="227" t="s">
        <v>127</v>
      </c>
      <c r="J18" s="229"/>
      <c r="K18" s="228"/>
      <c r="L18" s="229"/>
      <c r="M18" s="229"/>
      <c r="N18" s="234"/>
      <c r="O18" s="247"/>
      <c r="P18" s="248"/>
      <c r="Q18" s="241"/>
      <c r="R18" s="237"/>
      <c r="S18" s="237"/>
      <c r="T18" s="237"/>
      <c r="U18" s="237"/>
      <c r="V18" s="237"/>
    </row>
    <row r="19" spans="1:22" ht="13.5" customHeight="1">
      <c r="A19" s="238"/>
      <c r="B19" s="227" t="s">
        <v>141</v>
      </c>
      <c r="C19" s="229"/>
      <c r="D19" s="228"/>
      <c r="E19" s="229"/>
      <c r="F19" s="229"/>
      <c r="G19" s="230"/>
      <c r="H19" s="231"/>
      <c r="I19" s="227" t="s">
        <v>142</v>
      </c>
      <c r="J19" s="232"/>
      <c r="K19" s="232"/>
      <c r="L19" s="229"/>
      <c r="M19" s="229"/>
      <c r="N19" s="234"/>
      <c r="O19" s="245"/>
      <c r="P19" s="246"/>
      <c r="Q19" s="241"/>
      <c r="R19" s="237"/>
      <c r="S19" s="237"/>
      <c r="T19" s="237"/>
      <c r="U19" s="237"/>
      <c r="V19" s="237"/>
    </row>
    <row r="20" spans="1:22" ht="13.5" customHeight="1">
      <c r="A20" s="238"/>
      <c r="B20" s="227" t="s">
        <v>143</v>
      </c>
      <c r="C20" s="228"/>
      <c r="D20" s="232"/>
      <c r="E20" s="229"/>
      <c r="F20" s="229"/>
      <c r="G20" s="230"/>
      <c r="H20" s="231"/>
      <c r="I20" s="227" t="s">
        <v>126</v>
      </c>
      <c r="J20" s="228"/>
      <c r="K20" s="229"/>
      <c r="L20" s="229"/>
      <c r="M20" s="229"/>
      <c r="N20" s="234"/>
      <c r="O20" s="245"/>
      <c r="P20" s="246"/>
      <c r="Q20" s="249"/>
      <c r="R20" s="250"/>
      <c r="S20" s="250"/>
      <c r="T20" s="250"/>
      <c r="U20" s="237"/>
      <c r="V20" s="237"/>
    </row>
    <row r="21" spans="1:20" ht="13.5" customHeight="1">
      <c r="A21" s="238"/>
      <c r="B21" s="227" t="s">
        <v>144</v>
      </c>
      <c r="C21" s="228"/>
      <c r="D21" s="229"/>
      <c r="E21" s="229"/>
      <c r="F21" s="229"/>
      <c r="G21" s="230"/>
      <c r="H21" s="251"/>
      <c r="I21" s="227" t="s">
        <v>145</v>
      </c>
      <c r="J21" s="228"/>
      <c r="K21" s="232"/>
      <c r="L21" s="229"/>
      <c r="M21" s="229"/>
      <c r="N21" s="234"/>
      <c r="O21" s="247"/>
      <c r="P21" s="252"/>
      <c r="Q21" s="249"/>
      <c r="R21" s="253"/>
      <c r="S21" s="253"/>
      <c r="T21" s="253"/>
    </row>
    <row r="22" spans="1:20" ht="13.5" customHeight="1">
      <c r="A22" s="238"/>
      <c r="B22" s="254" t="s">
        <v>133</v>
      </c>
      <c r="C22" s="255"/>
      <c r="D22" s="255"/>
      <c r="E22" s="255"/>
      <c r="F22" s="256"/>
      <c r="G22" s="256"/>
      <c r="H22" s="257"/>
      <c r="I22" s="258" t="s">
        <v>123</v>
      </c>
      <c r="J22" s="258"/>
      <c r="K22" s="258"/>
      <c r="L22" s="259"/>
      <c r="M22" s="256"/>
      <c r="N22" s="260"/>
      <c r="O22" s="261"/>
      <c r="P22" s="262"/>
      <c r="Q22" s="263"/>
      <c r="R22" s="264"/>
      <c r="S22" s="265"/>
      <c r="T22" s="266"/>
    </row>
    <row r="23" spans="1:20" ht="13.5" customHeight="1">
      <c r="A23" s="267"/>
      <c r="B23" s="268"/>
      <c r="C23" s="268"/>
      <c r="D23" s="268"/>
      <c r="E23" s="268"/>
      <c r="F23" s="221"/>
      <c r="G23" s="221"/>
      <c r="H23" s="221"/>
      <c r="I23" s="269"/>
      <c r="J23" s="269"/>
      <c r="K23" s="269"/>
      <c r="L23" s="269"/>
      <c r="M23" s="221"/>
      <c r="N23" s="221"/>
      <c r="O23" s="270"/>
      <c r="P23" s="270"/>
      <c r="Q23" s="271"/>
      <c r="R23" s="272"/>
      <c r="S23" s="266"/>
      <c r="T23" s="273"/>
    </row>
    <row r="24" spans="3:19" ht="12.75">
      <c r="C24" s="274"/>
      <c r="M24" s="275"/>
      <c r="O24" s="273"/>
      <c r="P24" s="273"/>
      <c r="Q24" s="273"/>
      <c r="R24" s="273"/>
      <c r="S24" s="273"/>
    </row>
    <row r="25" spans="2:21" ht="12.75">
      <c r="B25" s="275"/>
      <c r="C25" s="275"/>
      <c r="D25" s="275"/>
      <c r="E25" s="275"/>
      <c r="F25" s="275"/>
      <c r="G25" s="276"/>
      <c r="H25" s="277"/>
      <c r="I25" s="277"/>
      <c r="J25" s="273"/>
      <c r="K25" s="273"/>
      <c r="L25" s="275"/>
      <c r="M25" s="275"/>
      <c r="N25" s="275"/>
      <c r="O25" s="273"/>
      <c r="P25" s="273"/>
      <c r="Q25" s="273"/>
      <c r="R25" s="273"/>
      <c r="S25" s="273"/>
      <c r="U25" s="250"/>
    </row>
    <row r="26" spans="2:21" ht="12.75">
      <c r="B26" s="275"/>
      <c r="C26" s="275"/>
      <c r="D26" s="275"/>
      <c r="E26" s="275"/>
      <c r="F26" s="275"/>
      <c r="G26" s="277"/>
      <c r="H26" s="277"/>
      <c r="I26" s="277"/>
      <c r="J26" s="275"/>
      <c r="K26" s="275"/>
      <c r="L26" s="275"/>
      <c r="M26" s="275"/>
      <c r="N26" s="275"/>
      <c r="U26" s="250"/>
    </row>
    <row r="27" spans="2:15" ht="12.75">
      <c r="B27" s="275"/>
      <c r="C27" s="275"/>
      <c r="D27" s="275"/>
      <c r="E27" s="275"/>
      <c r="F27" s="275"/>
      <c r="G27" s="276"/>
      <c r="H27" s="276"/>
      <c r="I27" s="276"/>
      <c r="J27" s="275"/>
      <c r="K27" s="275"/>
      <c r="L27" s="275"/>
      <c r="M27" s="275"/>
      <c r="N27" s="275"/>
      <c r="O27" s="277"/>
    </row>
    <row r="28" spans="1:16" ht="12.75">
      <c r="A28" s="277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P28" s="277"/>
    </row>
    <row r="29" spans="1:16" ht="12.75">
      <c r="A29" s="277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7"/>
      <c r="P29" s="277"/>
    </row>
    <row r="30" spans="1:17" ht="12.75">
      <c r="A30" s="277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7"/>
      <c r="P30" s="277"/>
      <c r="Q30" s="278"/>
    </row>
    <row r="31" spans="1:17" ht="12.75">
      <c r="A31" s="277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O31" s="277"/>
      <c r="P31" s="277"/>
      <c r="Q31" s="279"/>
    </row>
    <row r="32" spans="2:15" ht="12.75"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O32" s="277"/>
    </row>
    <row r="33" spans="2:13" ht="12.75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</row>
    <row r="34" spans="2:13" ht="12.75"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</row>
    <row r="35" spans="2:13" ht="12.75"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</row>
    <row r="36" spans="2:13" ht="12.75"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spans="2:13" ht="12.75"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</row>
    <row r="38" spans="2:13" ht="12.75"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</row>
    <row r="39" spans="2:13" ht="12.75"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</row>
    <row r="40" spans="2:13" ht="12.75">
      <c r="B40" s="275"/>
      <c r="C40" s="275"/>
      <c r="D40" s="275"/>
      <c r="E40" s="305"/>
      <c r="F40" s="305"/>
      <c r="G40" s="305"/>
      <c r="H40" s="305"/>
      <c r="I40" s="305"/>
      <c r="J40" s="305"/>
      <c r="K40" s="305"/>
      <c r="L40" s="275"/>
      <c r="M40" s="275"/>
    </row>
    <row r="41" spans="5:11" ht="12.75">
      <c r="E41" s="280"/>
      <c r="F41" s="280"/>
      <c r="G41" s="280"/>
      <c r="H41" s="280"/>
      <c r="I41" s="280"/>
      <c r="J41" s="291"/>
      <c r="K41" s="291"/>
    </row>
    <row r="42" spans="5:11" ht="12.75">
      <c r="E42" s="280"/>
      <c r="F42" s="280"/>
      <c r="G42" s="280"/>
      <c r="H42" s="280"/>
      <c r="I42" s="280"/>
      <c r="J42" s="291"/>
      <c r="K42" s="291"/>
    </row>
    <row r="43" spans="5:11" ht="12.75">
      <c r="E43" s="280"/>
      <c r="F43" s="280"/>
      <c r="G43" s="280"/>
      <c r="H43" s="280"/>
      <c r="I43" s="280"/>
      <c r="J43" s="291"/>
      <c r="K43" s="291"/>
    </row>
    <row r="44" spans="5:11" ht="12.75">
      <c r="E44" s="280"/>
      <c r="F44" s="280"/>
      <c r="G44" s="280"/>
      <c r="H44" s="280"/>
      <c r="I44" s="280"/>
      <c r="J44" s="291"/>
      <c r="K44" s="291"/>
    </row>
    <row r="45" spans="5:11" ht="12.75">
      <c r="E45" s="280"/>
      <c r="F45" s="280"/>
      <c r="G45" s="280"/>
      <c r="H45" s="280"/>
      <c r="I45" s="280"/>
      <c r="J45" s="291"/>
      <c r="K45" s="291"/>
    </row>
    <row r="46" spans="2:13" ht="12.75"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</row>
    <row r="47" spans="2:13" ht="12.75"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</row>
    <row r="48" spans="2:13" ht="12.75"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</row>
    <row r="49" spans="2:13" ht="12.75"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</row>
    <row r="50" spans="2:13" ht="12.75"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</row>
    <row r="51" spans="2:13" ht="12.75"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2:13" ht="12.75">
      <c r="B52" s="275"/>
      <c r="C52" s="275"/>
      <c r="D52" s="275"/>
      <c r="E52" s="305"/>
      <c r="F52" s="305"/>
      <c r="G52" s="305"/>
      <c r="H52" s="305"/>
      <c r="I52" s="305"/>
      <c r="J52" s="305"/>
      <c r="K52" s="305"/>
      <c r="L52" s="275"/>
      <c r="M52" s="275"/>
    </row>
    <row r="53" spans="5:11" ht="12.75">
      <c r="E53" s="280"/>
      <c r="F53" s="280"/>
      <c r="G53" s="280"/>
      <c r="H53" s="280"/>
      <c r="I53" s="280"/>
      <c r="J53" s="291"/>
      <c r="K53" s="291"/>
    </row>
    <row r="54" spans="5:11" ht="12.75">
      <c r="E54" s="280"/>
      <c r="F54" s="280"/>
      <c r="G54" s="280"/>
      <c r="H54" s="280"/>
      <c r="I54" s="280"/>
      <c r="J54" s="291"/>
      <c r="K54" s="291"/>
    </row>
    <row r="55" spans="5:11" ht="12.75">
      <c r="E55" s="280"/>
      <c r="F55" s="280"/>
      <c r="G55" s="280"/>
      <c r="H55" s="280"/>
      <c r="I55" s="280"/>
      <c r="J55" s="291"/>
      <c r="K55" s="291"/>
    </row>
    <row r="56" spans="5:11" ht="12.75">
      <c r="E56" s="280"/>
      <c r="F56" s="280"/>
      <c r="G56" s="280"/>
      <c r="H56" s="280"/>
      <c r="I56" s="280"/>
      <c r="J56" s="291"/>
      <c r="K56" s="291"/>
    </row>
    <row r="57" spans="5:11" ht="12.75">
      <c r="E57" s="280"/>
      <c r="F57" s="280"/>
      <c r="G57" s="280"/>
      <c r="H57" s="280"/>
      <c r="I57" s="280"/>
      <c r="J57" s="291"/>
      <c r="K57" s="291"/>
    </row>
    <row r="58" spans="5:11" ht="12.75">
      <c r="E58" s="275"/>
      <c r="F58" s="275"/>
      <c r="G58" s="275"/>
      <c r="H58" s="275"/>
      <c r="I58" s="275"/>
      <c r="J58" s="275"/>
      <c r="K58" s="275"/>
    </row>
    <row r="59" spans="5:11" ht="12.75">
      <c r="E59" s="275"/>
      <c r="F59" s="275"/>
      <c r="G59" s="275"/>
      <c r="H59" s="275"/>
      <c r="I59" s="275"/>
      <c r="J59" s="275"/>
      <c r="K59" s="275"/>
    </row>
    <row r="60" spans="5:11" ht="12.75">
      <c r="E60" s="275"/>
      <c r="F60" s="275"/>
      <c r="G60" s="275"/>
      <c r="H60" s="275"/>
      <c r="I60" s="275"/>
      <c r="J60" s="275"/>
      <c r="K60" s="275"/>
    </row>
    <row r="61" spans="5:11" ht="12.75">
      <c r="E61" s="275"/>
      <c r="F61" s="275"/>
      <c r="G61" s="275"/>
      <c r="H61" s="275"/>
      <c r="I61" s="275"/>
      <c r="J61" s="275"/>
      <c r="K61" s="275"/>
    </row>
    <row r="62" spans="5:11" ht="12.75">
      <c r="E62" s="275"/>
      <c r="F62" s="275"/>
      <c r="G62" s="275"/>
      <c r="H62" s="275"/>
      <c r="I62" s="275"/>
      <c r="J62" s="275"/>
      <c r="K62" s="275"/>
    </row>
    <row r="63" spans="5:11" ht="12.75">
      <c r="E63" s="275"/>
      <c r="F63" s="275"/>
      <c r="G63" s="275"/>
      <c r="H63" s="275"/>
      <c r="I63" s="275"/>
      <c r="J63" s="275"/>
      <c r="K63" s="275"/>
    </row>
    <row r="64" spans="5:11" ht="12.75">
      <c r="E64" s="275"/>
      <c r="F64" s="275"/>
      <c r="G64" s="275"/>
      <c r="H64" s="275"/>
      <c r="I64" s="275"/>
      <c r="J64" s="275"/>
      <c r="K64" s="275"/>
    </row>
    <row r="65" spans="5:11" ht="12.75">
      <c r="E65" s="275"/>
      <c r="F65" s="275"/>
      <c r="G65" s="275"/>
      <c r="H65" s="275"/>
      <c r="I65" s="275"/>
      <c r="J65" s="275"/>
      <c r="K65" s="275"/>
    </row>
    <row r="66" spans="5:11" ht="12.75">
      <c r="E66" s="275"/>
      <c r="F66" s="275"/>
      <c r="G66" s="275"/>
      <c r="H66" s="275"/>
      <c r="I66" s="275"/>
      <c r="J66" s="275"/>
      <c r="K66" s="275"/>
    </row>
    <row r="67" spans="5:11" ht="12.75">
      <c r="E67" s="275"/>
      <c r="F67" s="275"/>
      <c r="G67" s="275"/>
      <c r="H67" s="275"/>
      <c r="I67" s="275"/>
      <c r="J67" s="275"/>
      <c r="K67" s="275"/>
    </row>
    <row r="68" spans="5:11" ht="12.75">
      <c r="E68" s="275"/>
      <c r="F68" s="275"/>
      <c r="G68" s="275"/>
      <c r="H68" s="275"/>
      <c r="I68" s="275"/>
      <c r="J68" s="275"/>
      <c r="K68" s="275"/>
    </row>
    <row r="69" spans="5:11" ht="12.75">
      <c r="E69" s="275"/>
      <c r="F69" s="275"/>
      <c r="G69" s="275"/>
      <c r="H69" s="275"/>
      <c r="I69" s="275"/>
      <c r="J69" s="275"/>
      <c r="K69" s="275"/>
    </row>
    <row r="70" spans="5:11" ht="12.75">
      <c r="E70" s="275"/>
      <c r="F70" s="275"/>
      <c r="G70" s="275"/>
      <c r="H70" s="275"/>
      <c r="I70" s="275"/>
      <c r="J70" s="275"/>
      <c r="K70" s="275"/>
    </row>
    <row r="71" spans="5:11" ht="12.75">
      <c r="E71" s="275"/>
      <c r="F71" s="275"/>
      <c r="G71" s="275"/>
      <c r="H71" s="275"/>
      <c r="I71" s="275"/>
      <c r="J71" s="275"/>
      <c r="K71" s="275"/>
    </row>
    <row r="72" spans="5:11" ht="12.75">
      <c r="E72" s="275"/>
      <c r="F72" s="275"/>
      <c r="G72" s="275"/>
      <c r="H72" s="275"/>
      <c r="I72" s="275"/>
      <c r="J72" s="275"/>
      <c r="K72" s="275"/>
    </row>
    <row r="73" spans="5:11" ht="12.75">
      <c r="E73" s="275"/>
      <c r="F73" s="275"/>
      <c r="G73" s="275"/>
      <c r="H73" s="275"/>
      <c r="I73" s="275"/>
      <c r="J73" s="275"/>
      <c r="K73" s="275"/>
    </row>
  </sheetData>
  <sheetProtection selectLockedCells="1" selectUnlockedCells="1"/>
  <mergeCells count="15">
    <mergeCell ref="J42:K42"/>
    <mergeCell ref="J43:K43"/>
    <mergeCell ref="J44:K44"/>
    <mergeCell ref="J45:K45"/>
    <mergeCell ref="J55:K55"/>
    <mergeCell ref="J56:K56"/>
    <mergeCell ref="J57:K57"/>
    <mergeCell ref="B2:N2"/>
    <mergeCell ref="B3:N9"/>
    <mergeCell ref="B10:N10"/>
    <mergeCell ref="E52:K52"/>
    <mergeCell ref="J53:K53"/>
    <mergeCell ref="J54:K54"/>
    <mergeCell ref="E40:K40"/>
    <mergeCell ref="J41:K41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="75" zoomScaleNormal="75" zoomScalePageLayoutView="0" workbookViewId="0" topLeftCell="A1">
      <selection activeCell="P41" sqref="P41:P42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52"/>
      <c r="B1" s="153" t="s">
        <v>109</v>
      </c>
      <c r="C1" s="154"/>
      <c r="D1" s="155"/>
      <c r="E1" s="155"/>
      <c r="F1" s="281"/>
      <c r="G1" s="281"/>
      <c r="H1" s="281"/>
      <c r="I1" s="282"/>
      <c r="J1" s="282"/>
      <c r="K1" s="282"/>
      <c r="L1" s="283"/>
      <c r="M1" s="285" t="s">
        <v>132</v>
      </c>
      <c r="N1" s="282"/>
      <c r="O1" s="282"/>
      <c r="P1" s="284"/>
      <c r="Q1" s="284"/>
      <c r="R1" s="156"/>
      <c r="S1" s="153" t="s">
        <v>87</v>
      </c>
      <c r="T1" s="156"/>
      <c r="U1" s="155"/>
      <c r="V1" s="157"/>
    </row>
    <row r="2" spans="1:22" ht="12.75" customHeight="1">
      <c r="A2" s="158"/>
      <c r="B2" s="29"/>
      <c r="C2" s="32"/>
      <c r="D2" s="33" t="s">
        <v>46</v>
      </c>
      <c r="E2" s="34"/>
      <c r="F2" s="34"/>
      <c r="G2" s="34" t="s">
        <v>7</v>
      </c>
      <c r="H2" s="34" t="s">
        <v>8</v>
      </c>
      <c r="I2" s="34" t="s">
        <v>10</v>
      </c>
      <c r="J2" s="34" t="s">
        <v>13</v>
      </c>
      <c r="K2" s="34" t="s">
        <v>15</v>
      </c>
      <c r="L2" s="34" t="s">
        <v>12</v>
      </c>
      <c r="M2" s="35"/>
      <c r="N2" s="34"/>
      <c r="O2" s="35"/>
      <c r="P2" s="36"/>
      <c r="Q2" s="36"/>
      <c r="R2" s="36"/>
      <c r="S2" s="35"/>
      <c r="T2" s="35"/>
      <c r="U2" s="37"/>
      <c r="V2" s="159"/>
    </row>
    <row r="3" spans="1:22" ht="12.75" customHeight="1">
      <c r="A3" s="158"/>
      <c r="B3" s="30"/>
      <c r="C3" s="38" t="s">
        <v>0</v>
      </c>
      <c r="D3" s="81" t="s">
        <v>4</v>
      </c>
      <c r="E3" s="81" t="s">
        <v>5</v>
      </c>
      <c r="F3" s="81" t="s">
        <v>6</v>
      </c>
      <c r="G3" s="40"/>
      <c r="H3" s="41" t="s">
        <v>9</v>
      </c>
      <c r="I3" s="41" t="s">
        <v>11</v>
      </c>
      <c r="J3" s="41" t="s">
        <v>14</v>
      </c>
      <c r="K3" s="41" t="s">
        <v>14</v>
      </c>
      <c r="L3" s="41" t="s">
        <v>16</v>
      </c>
      <c r="M3" s="42"/>
      <c r="N3" s="41" t="s">
        <v>12</v>
      </c>
      <c r="O3" s="42"/>
      <c r="P3" s="43" t="s">
        <v>69</v>
      </c>
      <c r="Q3" s="43" t="s">
        <v>42</v>
      </c>
      <c r="R3" s="43" t="s">
        <v>47</v>
      </c>
      <c r="S3" s="42"/>
      <c r="T3" s="42"/>
      <c r="U3" s="44"/>
      <c r="V3" s="159"/>
    </row>
    <row r="4" spans="1:22" ht="12" customHeight="1">
      <c r="A4" s="158"/>
      <c r="B4" s="31"/>
      <c r="C4" s="121" t="str">
        <f>'Poule-indeling'!B13</f>
        <v>DE FORESTERS</v>
      </c>
      <c r="D4" s="87"/>
      <c r="E4" s="88"/>
      <c r="F4" s="87"/>
      <c r="G4" s="94"/>
      <c r="H4" s="87"/>
      <c r="I4" s="89"/>
      <c r="J4" s="95"/>
      <c r="K4" s="90"/>
      <c r="L4" s="28" t="s">
        <v>33</v>
      </c>
      <c r="M4" s="100" t="str">
        <f>C4</f>
        <v>DE FORESTERS</v>
      </c>
      <c r="N4" s="101" t="s">
        <v>17</v>
      </c>
      <c r="O4" s="102" t="str">
        <f>C5</f>
        <v>ZWALUWEN UTRECHT 1911</v>
      </c>
      <c r="P4" s="24" t="s">
        <v>45</v>
      </c>
      <c r="Q4" s="103">
        <v>0.4166666666666667</v>
      </c>
      <c r="R4" s="104"/>
      <c r="S4" s="104"/>
      <c r="T4" s="105"/>
      <c r="U4" s="45"/>
      <c r="V4" s="159"/>
    </row>
    <row r="5" spans="1:22" ht="12.75" customHeight="1">
      <c r="A5" s="158"/>
      <c r="B5" s="31"/>
      <c r="C5" s="121" t="str">
        <f>'Poule-indeling'!B14</f>
        <v>ZWALUWEN UTRECHT 1911</v>
      </c>
      <c r="D5" s="49"/>
      <c r="E5" s="50"/>
      <c r="F5" s="49"/>
      <c r="G5" s="84"/>
      <c r="H5" s="49"/>
      <c r="I5" s="89"/>
      <c r="J5" s="86"/>
      <c r="K5" s="91"/>
      <c r="L5" s="28" t="s">
        <v>34</v>
      </c>
      <c r="M5" s="106" t="str">
        <f>C6</f>
        <v>CASTRICUM</v>
      </c>
      <c r="N5" s="53" t="s">
        <v>17</v>
      </c>
      <c r="O5" s="52" t="str">
        <f>C7</f>
        <v>PURMERSTEIJN</v>
      </c>
      <c r="P5" s="26" t="s">
        <v>44</v>
      </c>
      <c r="Q5" s="68">
        <v>0.4166666666666667</v>
      </c>
      <c r="R5" s="70"/>
      <c r="S5" s="70" t="s">
        <v>17</v>
      </c>
      <c r="T5" s="107"/>
      <c r="U5" s="45"/>
      <c r="V5" s="159"/>
    </row>
    <row r="6" spans="1:22" ht="12.75" customHeight="1">
      <c r="A6" s="158"/>
      <c r="B6" s="31"/>
      <c r="C6" s="121" t="str">
        <f>'Poule-indeling'!B15</f>
        <v>CASTRICUM</v>
      </c>
      <c r="D6" s="47"/>
      <c r="E6" s="48"/>
      <c r="F6" s="47"/>
      <c r="G6" s="83"/>
      <c r="H6" s="47"/>
      <c r="I6" s="89"/>
      <c r="J6" s="85"/>
      <c r="K6" s="92"/>
      <c r="L6" s="28" t="s">
        <v>35</v>
      </c>
      <c r="M6" s="108" t="str">
        <f>C4</f>
        <v>DE FORESTERS</v>
      </c>
      <c r="N6" s="54" t="s">
        <v>17</v>
      </c>
      <c r="O6" s="51" t="str">
        <f>C6</f>
        <v>CASTRICUM</v>
      </c>
      <c r="P6" s="24" t="s">
        <v>45</v>
      </c>
      <c r="Q6" s="71">
        <v>0.4583333333333333</v>
      </c>
      <c r="R6" s="70"/>
      <c r="S6" s="70" t="s">
        <v>17</v>
      </c>
      <c r="T6" s="107"/>
      <c r="U6" s="45"/>
      <c r="V6" s="159"/>
    </row>
    <row r="7" spans="1:22" ht="12.75" customHeight="1">
      <c r="A7" s="158"/>
      <c r="B7" s="31"/>
      <c r="C7" s="121" t="str">
        <f>'Poule-indeling'!B16</f>
        <v>PURMERSTEIJN</v>
      </c>
      <c r="D7" s="93"/>
      <c r="E7" s="96"/>
      <c r="F7" s="93"/>
      <c r="G7" s="97"/>
      <c r="H7" s="93"/>
      <c r="I7" s="89"/>
      <c r="J7" s="98"/>
      <c r="K7" s="99"/>
      <c r="L7" s="28" t="s">
        <v>18</v>
      </c>
      <c r="M7" s="106" t="str">
        <f>C5</f>
        <v>ZWALUWEN UTRECHT 1911</v>
      </c>
      <c r="N7" s="53" t="s">
        <v>17</v>
      </c>
      <c r="O7" s="52" t="str">
        <f>C7</f>
        <v>PURMERSTEIJN</v>
      </c>
      <c r="P7" s="26" t="s">
        <v>44</v>
      </c>
      <c r="Q7" s="68">
        <v>0.4583333333333333</v>
      </c>
      <c r="R7" s="70"/>
      <c r="S7" s="70" t="s">
        <v>17</v>
      </c>
      <c r="T7" s="107"/>
      <c r="U7" s="45"/>
      <c r="V7" s="159"/>
    </row>
    <row r="8" spans="1:22" ht="12.75" customHeight="1">
      <c r="A8" s="158"/>
      <c r="B8" s="31"/>
      <c r="C8" s="77" t="s">
        <v>48</v>
      </c>
      <c r="D8" s="78"/>
      <c r="E8" s="78"/>
      <c r="F8" s="78"/>
      <c r="G8" s="78"/>
      <c r="H8" s="78"/>
      <c r="I8" s="78"/>
      <c r="J8" s="78"/>
      <c r="K8" s="79"/>
      <c r="L8" s="28" t="s">
        <v>25</v>
      </c>
      <c r="M8" s="106" t="str">
        <f>C4</f>
        <v>DE FORESTERS</v>
      </c>
      <c r="N8" s="53" t="s">
        <v>17</v>
      </c>
      <c r="O8" s="52" t="str">
        <f>C7</f>
        <v>PURMERSTEIJN</v>
      </c>
      <c r="P8" s="24" t="s">
        <v>45</v>
      </c>
      <c r="Q8" s="67">
        <v>0.5</v>
      </c>
      <c r="R8" s="23"/>
      <c r="S8" s="23" t="s">
        <v>17</v>
      </c>
      <c r="T8" s="109"/>
      <c r="U8" s="45"/>
      <c r="V8" s="159"/>
    </row>
    <row r="9" spans="1:22" ht="12.75" customHeight="1">
      <c r="A9" s="158"/>
      <c r="B9" s="31"/>
      <c r="C9" s="79" t="s">
        <v>74</v>
      </c>
      <c r="D9" s="82" t="s">
        <v>70</v>
      </c>
      <c r="E9" s="82"/>
      <c r="F9" s="82" t="s">
        <v>71</v>
      </c>
      <c r="G9" s="82"/>
      <c r="H9" s="82" t="s">
        <v>72</v>
      </c>
      <c r="I9" s="82"/>
      <c r="J9" s="82" t="s">
        <v>73</v>
      </c>
      <c r="K9" s="80"/>
      <c r="L9" s="28" t="s">
        <v>26</v>
      </c>
      <c r="M9" s="110" t="str">
        <f>C5</f>
        <v>ZWALUWEN UTRECHT 1911</v>
      </c>
      <c r="N9" s="111" t="s">
        <v>17</v>
      </c>
      <c r="O9" s="112" t="str">
        <f>C6</f>
        <v>CASTRICUM</v>
      </c>
      <c r="P9" s="26" t="s">
        <v>44</v>
      </c>
      <c r="Q9" s="113">
        <v>0.5</v>
      </c>
      <c r="R9" s="114"/>
      <c r="S9" s="114" t="s">
        <v>17</v>
      </c>
      <c r="T9" s="115"/>
      <c r="U9" s="74"/>
      <c r="V9" s="159"/>
    </row>
    <row r="10" spans="1:22" ht="12.75" customHeight="1">
      <c r="A10" s="158"/>
      <c r="B10" s="59"/>
      <c r="C10" s="60"/>
      <c r="D10" s="61"/>
      <c r="E10" s="61"/>
      <c r="F10" s="61"/>
      <c r="G10" s="62"/>
      <c r="H10" s="63"/>
      <c r="I10" s="63"/>
      <c r="J10" s="63"/>
      <c r="K10" s="63"/>
      <c r="L10" s="46" t="s">
        <v>16</v>
      </c>
      <c r="M10" s="64"/>
      <c r="N10" s="46" t="s">
        <v>12</v>
      </c>
      <c r="O10" s="64"/>
      <c r="P10" s="65" t="s">
        <v>69</v>
      </c>
      <c r="Q10" s="65" t="s">
        <v>42</v>
      </c>
      <c r="R10" s="65" t="s">
        <v>47</v>
      </c>
      <c r="S10" s="64"/>
      <c r="T10" s="64"/>
      <c r="U10" s="66"/>
      <c r="V10" s="159"/>
    </row>
    <row r="11" spans="1:22" ht="12.75" customHeight="1">
      <c r="A11" s="158"/>
      <c r="B11" s="12"/>
      <c r="C11" s="27"/>
      <c r="D11" s="4"/>
      <c r="E11" s="4"/>
      <c r="F11" s="4"/>
      <c r="G11" s="4"/>
      <c r="H11" s="4"/>
      <c r="I11" s="4"/>
      <c r="J11" s="4"/>
      <c r="K11" s="4"/>
      <c r="L11" s="16"/>
      <c r="M11" s="55"/>
      <c r="N11" s="56"/>
      <c r="O11" s="55"/>
      <c r="P11" s="57"/>
      <c r="Q11" s="58"/>
      <c r="R11" s="15"/>
      <c r="S11" s="15"/>
      <c r="T11" s="15"/>
      <c r="U11" s="12"/>
      <c r="V11" s="159"/>
    </row>
    <row r="12" spans="1:22" ht="12.75" customHeight="1">
      <c r="A12" s="158"/>
      <c r="B12" s="29"/>
      <c r="C12" s="32"/>
      <c r="D12" s="33" t="s">
        <v>46</v>
      </c>
      <c r="E12" s="34"/>
      <c r="F12" s="34"/>
      <c r="G12" s="34" t="s">
        <v>7</v>
      </c>
      <c r="H12" s="34" t="s">
        <v>8</v>
      </c>
      <c r="I12" s="34" t="s">
        <v>10</v>
      </c>
      <c r="J12" s="34" t="s">
        <v>13</v>
      </c>
      <c r="K12" s="34" t="s">
        <v>15</v>
      </c>
      <c r="L12" s="34" t="s">
        <v>12</v>
      </c>
      <c r="M12" s="35"/>
      <c r="N12" s="34"/>
      <c r="O12" s="35"/>
      <c r="P12" s="36"/>
      <c r="Q12" s="36"/>
      <c r="R12" s="73"/>
      <c r="S12" s="35"/>
      <c r="T12" s="35"/>
      <c r="U12" s="37"/>
      <c r="V12" s="159"/>
    </row>
    <row r="13" spans="1:22" ht="12.75" customHeight="1">
      <c r="A13" s="158"/>
      <c r="B13" s="30"/>
      <c r="C13" s="38" t="s">
        <v>1</v>
      </c>
      <c r="D13" s="39" t="s">
        <v>4</v>
      </c>
      <c r="E13" s="39" t="s">
        <v>5</v>
      </c>
      <c r="F13" s="39" t="s">
        <v>6</v>
      </c>
      <c r="G13" s="40"/>
      <c r="H13" s="41" t="s">
        <v>9</v>
      </c>
      <c r="I13" s="41" t="s">
        <v>11</v>
      </c>
      <c r="J13" s="41" t="s">
        <v>14</v>
      </c>
      <c r="K13" s="41" t="s">
        <v>14</v>
      </c>
      <c r="L13" s="41" t="s">
        <v>16</v>
      </c>
      <c r="M13" s="42"/>
      <c r="N13" s="41" t="s">
        <v>12</v>
      </c>
      <c r="O13" s="42"/>
      <c r="P13" s="43" t="s">
        <v>69</v>
      </c>
      <c r="Q13" s="43" t="s">
        <v>42</v>
      </c>
      <c r="R13" s="43" t="s">
        <v>47</v>
      </c>
      <c r="S13" s="42"/>
      <c r="T13" s="42"/>
      <c r="U13" s="44"/>
      <c r="V13" s="159"/>
    </row>
    <row r="14" spans="1:22" ht="12.75" customHeight="1">
      <c r="A14" s="158"/>
      <c r="B14" s="31"/>
      <c r="C14" s="121" t="str">
        <f>'Poule-indeling'!I13</f>
        <v>JONG HOLLAND</v>
      </c>
      <c r="D14" s="87"/>
      <c r="E14" s="88"/>
      <c r="F14" s="87"/>
      <c r="G14" s="94"/>
      <c r="H14" s="87"/>
      <c r="I14" s="89"/>
      <c r="J14" s="95"/>
      <c r="K14" s="90"/>
      <c r="L14" s="28" t="s">
        <v>36</v>
      </c>
      <c r="M14" s="100" t="str">
        <f>C14</f>
        <v>JONG HOLLAND</v>
      </c>
      <c r="N14" s="101" t="s">
        <v>17</v>
      </c>
      <c r="O14" s="102" t="str">
        <f>C15</f>
        <v>SCHAGEN SRC</v>
      </c>
      <c r="P14" s="24" t="s">
        <v>45</v>
      </c>
      <c r="Q14" s="116">
        <v>0.4375</v>
      </c>
      <c r="R14" s="117"/>
      <c r="S14" s="117" t="s">
        <v>17</v>
      </c>
      <c r="T14" s="118"/>
      <c r="U14" s="45"/>
      <c r="V14" s="159"/>
    </row>
    <row r="15" spans="1:22" ht="12.75" customHeight="1">
      <c r="A15" s="158"/>
      <c r="B15" s="31"/>
      <c r="C15" s="121" t="str">
        <f>'Poule-indeling'!I14</f>
        <v>SCHAGEN SRC</v>
      </c>
      <c r="D15" s="49"/>
      <c r="E15" s="50"/>
      <c r="F15" s="49"/>
      <c r="G15" s="84"/>
      <c r="H15" s="49"/>
      <c r="I15" s="89"/>
      <c r="J15" s="86"/>
      <c r="K15" s="91"/>
      <c r="L15" s="28" t="s">
        <v>37</v>
      </c>
      <c r="M15" s="106" t="str">
        <f>C16</f>
        <v>ONZE GEZELLEN</v>
      </c>
      <c r="N15" s="53" t="s">
        <v>17</v>
      </c>
      <c r="O15" s="52" t="str">
        <f>C17</f>
        <v>BUIKSLOOT</v>
      </c>
      <c r="P15" s="26" t="s">
        <v>44</v>
      </c>
      <c r="Q15" s="71">
        <v>0.4375</v>
      </c>
      <c r="R15" s="70"/>
      <c r="S15" s="70" t="s">
        <v>17</v>
      </c>
      <c r="T15" s="107"/>
      <c r="U15" s="45"/>
      <c r="V15" s="159"/>
    </row>
    <row r="16" spans="1:22" ht="12.75" customHeight="1">
      <c r="A16" s="158"/>
      <c r="B16" s="31"/>
      <c r="C16" s="121" t="str">
        <f>'Poule-indeling'!I15</f>
        <v>ONZE GEZELLEN</v>
      </c>
      <c r="D16" s="47"/>
      <c r="E16" s="48"/>
      <c r="F16" s="47"/>
      <c r="G16" s="83"/>
      <c r="H16" s="47"/>
      <c r="I16" s="89"/>
      <c r="J16" s="85"/>
      <c r="K16" s="92"/>
      <c r="L16" s="28" t="s">
        <v>19</v>
      </c>
      <c r="M16" s="108" t="str">
        <f>C14</f>
        <v>JONG HOLLAND</v>
      </c>
      <c r="N16" s="54" t="s">
        <v>17</v>
      </c>
      <c r="O16" s="69" t="str">
        <f>C16</f>
        <v>ONZE GEZELLEN</v>
      </c>
      <c r="P16" s="24" t="s">
        <v>45</v>
      </c>
      <c r="Q16" s="25">
        <v>0.4791666666666667</v>
      </c>
      <c r="R16" s="23"/>
      <c r="S16" s="23" t="s">
        <v>17</v>
      </c>
      <c r="T16" s="109"/>
      <c r="U16" s="45"/>
      <c r="V16" s="159"/>
    </row>
    <row r="17" spans="1:22" ht="12.75" customHeight="1">
      <c r="A17" s="158"/>
      <c r="B17" s="31"/>
      <c r="C17" s="121" t="str">
        <f>'Poule-indeling'!I16</f>
        <v>BUIKSLOOT</v>
      </c>
      <c r="D17" s="93"/>
      <c r="E17" s="96"/>
      <c r="F17" s="93"/>
      <c r="G17" s="97"/>
      <c r="H17" s="93"/>
      <c r="I17" s="89"/>
      <c r="J17" s="98"/>
      <c r="K17" s="99"/>
      <c r="L17" s="28" t="s">
        <v>20</v>
      </c>
      <c r="M17" s="106" t="str">
        <f>C15</f>
        <v>SCHAGEN SRC</v>
      </c>
      <c r="N17" s="53" t="s">
        <v>17</v>
      </c>
      <c r="O17" s="52" t="str">
        <f>C17</f>
        <v>BUIKSLOOT</v>
      </c>
      <c r="P17" s="26" t="s">
        <v>44</v>
      </c>
      <c r="Q17" s="71">
        <v>0.4791666666666667</v>
      </c>
      <c r="R17" s="70"/>
      <c r="S17" s="70" t="s">
        <v>17</v>
      </c>
      <c r="T17" s="107"/>
      <c r="U17" s="45"/>
      <c r="V17" s="159"/>
    </row>
    <row r="18" spans="1:22" ht="12.75" customHeight="1">
      <c r="A18" s="158"/>
      <c r="B18" s="31"/>
      <c r="C18" s="77" t="s">
        <v>48</v>
      </c>
      <c r="D18" s="78"/>
      <c r="E18" s="78"/>
      <c r="F18" s="78"/>
      <c r="G18" s="78"/>
      <c r="H18" s="78"/>
      <c r="I18" s="78"/>
      <c r="J18" s="78"/>
      <c r="K18" s="79"/>
      <c r="L18" s="28" t="s">
        <v>27</v>
      </c>
      <c r="M18" s="106" t="str">
        <f>C14</f>
        <v>JONG HOLLAND</v>
      </c>
      <c r="N18" s="53" t="s">
        <v>17</v>
      </c>
      <c r="O18" s="52" t="str">
        <f>C17</f>
        <v>BUIKSLOOT</v>
      </c>
      <c r="P18" s="24" t="s">
        <v>45</v>
      </c>
      <c r="Q18" s="25">
        <v>0.5208333333333334</v>
      </c>
      <c r="R18" s="23"/>
      <c r="S18" s="23" t="s">
        <v>17</v>
      </c>
      <c r="T18" s="109"/>
      <c r="U18" s="45"/>
      <c r="V18" s="159"/>
    </row>
    <row r="19" spans="1:22" ht="12.75" customHeight="1">
      <c r="A19" s="158"/>
      <c r="B19" s="31"/>
      <c r="C19" s="79" t="s">
        <v>74</v>
      </c>
      <c r="D19" s="82" t="s">
        <v>86</v>
      </c>
      <c r="E19" s="82"/>
      <c r="F19" s="82" t="s">
        <v>85</v>
      </c>
      <c r="G19" s="82"/>
      <c r="H19" s="82" t="s">
        <v>84</v>
      </c>
      <c r="I19" s="82"/>
      <c r="J19" s="82" t="s">
        <v>83</v>
      </c>
      <c r="K19" s="80"/>
      <c r="L19" s="28" t="s">
        <v>28</v>
      </c>
      <c r="M19" s="110" t="str">
        <f>C15</f>
        <v>SCHAGEN SRC</v>
      </c>
      <c r="N19" s="111" t="s">
        <v>17</v>
      </c>
      <c r="O19" s="112" t="str">
        <f>C16</f>
        <v>ONZE GEZELLEN</v>
      </c>
      <c r="P19" s="26" t="s">
        <v>44</v>
      </c>
      <c r="Q19" s="119">
        <v>0.5208333333333334</v>
      </c>
      <c r="R19" s="114"/>
      <c r="S19" s="114" t="s">
        <v>17</v>
      </c>
      <c r="T19" s="115"/>
      <c r="U19" s="45"/>
      <c r="V19" s="159"/>
    </row>
    <row r="20" spans="1:22" ht="12.75" customHeight="1">
      <c r="A20" s="158"/>
      <c r="B20" s="59"/>
      <c r="C20" s="60"/>
      <c r="D20" s="61"/>
      <c r="E20" s="61"/>
      <c r="F20" s="61"/>
      <c r="G20" s="62"/>
      <c r="H20" s="63"/>
      <c r="I20" s="63"/>
      <c r="J20" s="63"/>
      <c r="K20" s="63"/>
      <c r="L20" s="46" t="s">
        <v>16</v>
      </c>
      <c r="M20" s="64"/>
      <c r="N20" s="46" t="s">
        <v>12</v>
      </c>
      <c r="O20" s="64"/>
      <c r="P20" s="65"/>
      <c r="Q20" s="65"/>
      <c r="R20" s="65"/>
      <c r="S20" s="64"/>
      <c r="T20" s="64"/>
      <c r="U20" s="66"/>
      <c r="V20" s="159"/>
    </row>
    <row r="21" spans="1:22" ht="24.75" customHeight="1">
      <c r="A21" s="160"/>
      <c r="B21" s="161" t="s">
        <v>109</v>
      </c>
      <c r="C21" s="164"/>
      <c r="D21" s="162"/>
      <c r="E21" s="162"/>
      <c r="F21" s="162"/>
      <c r="G21" s="162"/>
      <c r="H21" s="162"/>
      <c r="I21" s="165"/>
      <c r="J21" s="165"/>
      <c r="K21" s="165"/>
      <c r="L21" s="166"/>
      <c r="M21" s="166"/>
      <c r="N21" s="166"/>
      <c r="O21" s="165"/>
      <c r="P21" s="166"/>
      <c r="Q21" s="166"/>
      <c r="R21" s="166"/>
      <c r="S21" s="161" t="s">
        <v>87</v>
      </c>
      <c r="T21" s="166"/>
      <c r="U21" s="162"/>
      <c r="V21" s="163"/>
    </row>
    <row r="22" ht="12.75" customHeight="1"/>
    <row r="23" ht="12.75" customHeight="1"/>
    <row r="24" spans="1:22" ht="24.75" customHeight="1">
      <c r="A24" s="152"/>
      <c r="B24" s="153" t="s">
        <v>109</v>
      </c>
      <c r="C24" s="154"/>
      <c r="D24" s="155"/>
      <c r="E24" s="155"/>
      <c r="F24" s="281"/>
      <c r="G24" s="281"/>
      <c r="H24" s="281"/>
      <c r="I24" s="282"/>
      <c r="J24" s="282"/>
      <c r="K24" s="282"/>
      <c r="L24" s="283"/>
      <c r="M24" s="285" t="s">
        <v>131</v>
      </c>
      <c r="N24" s="282"/>
      <c r="O24" s="282"/>
      <c r="P24" s="284"/>
      <c r="Q24" s="284"/>
      <c r="R24" s="156"/>
      <c r="S24" s="153" t="s">
        <v>87</v>
      </c>
      <c r="T24" s="156"/>
      <c r="U24" s="155"/>
      <c r="V24" s="157"/>
    </row>
    <row r="25" spans="1:22" ht="12.75" customHeight="1">
      <c r="A25" s="158"/>
      <c r="B25" s="29"/>
      <c r="C25" s="32"/>
      <c r="D25" s="33" t="s">
        <v>46</v>
      </c>
      <c r="E25" s="34"/>
      <c r="F25" s="34"/>
      <c r="G25" s="34" t="s">
        <v>7</v>
      </c>
      <c r="H25" s="34" t="s">
        <v>8</v>
      </c>
      <c r="I25" s="34" t="s">
        <v>10</v>
      </c>
      <c r="J25" s="34" t="s">
        <v>13</v>
      </c>
      <c r="K25" s="34" t="s">
        <v>15</v>
      </c>
      <c r="L25" s="34" t="s">
        <v>12</v>
      </c>
      <c r="M25" s="35"/>
      <c r="N25" s="34"/>
      <c r="O25" s="35"/>
      <c r="P25" s="36"/>
      <c r="Q25" s="36"/>
      <c r="R25" s="73"/>
      <c r="S25" s="35"/>
      <c r="T25" s="35"/>
      <c r="U25" s="37"/>
      <c r="V25" s="159"/>
    </row>
    <row r="26" spans="1:22" ht="12.75" customHeight="1">
      <c r="A26" s="158"/>
      <c r="B26" s="30"/>
      <c r="C26" s="38" t="s">
        <v>2</v>
      </c>
      <c r="D26" s="39" t="s">
        <v>4</v>
      </c>
      <c r="E26" s="39" t="s">
        <v>5</v>
      </c>
      <c r="F26" s="39" t="s">
        <v>6</v>
      </c>
      <c r="G26" s="40"/>
      <c r="H26" s="41" t="s">
        <v>9</v>
      </c>
      <c r="I26" s="41" t="s">
        <v>11</v>
      </c>
      <c r="J26" s="41" t="s">
        <v>14</v>
      </c>
      <c r="K26" s="41" t="s">
        <v>14</v>
      </c>
      <c r="L26" s="41" t="s">
        <v>16</v>
      </c>
      <c r="M26" s="42"/>
      <c r="N26" s="41" t="s">
        <v>12</v>
      </c>
      <c r="O26" s="42"/>
      <c r="P26" s="43" t="s">
        <v>69</v>
      </c>
      <c r="Q26" s="43" t="s">
        <v>42</v>
      </c>
      <c r="R26" s="43" t="s">
        <v>47</v>
      </c>
      <c r="S26" s="42"/>
      <c r="T26" s="42"/>
      <c r="U26" s="44"/>
      <c r="V26" s="159"/>
    </row>
    <row r="27" spans="1:22" ht="12.75" customHeight="1">
      <c r="A27" s="158"/>
      <c r="B27" s="31"/>
      <c r="C27" s="121" t="str">
        <f>'Poule-indeling'!B18</f>
        <v>ALCMARIA VITRIX</v>
      </c>
      <c r="D27" s="87"/>
      <c r="E27" s="88"/>
      <c r="F27" s="87"/>
      <c r="G27" s="94"/>
      <c r="H27" s="87"/>
      <c r="I27" s="89"/>
      <c r="J27" s="95"/>
      <c r="K27" s="90"/>
      <c r="L27" s="28" t="s">
        <v>38</v>
      </c>
      <c r="M27" s="100" t="str">
        <f>C27</f>
        <v>ALCMARIA VITRIX</v>
      </c>
      <c r="N27" s="101" t="s">
        <v>17</v>
      </c>
      <c r="O27" s="102" t="str">
        <f>C28</f>
        <v>CDW</v>
      </c>
      <c r="P27" s="24" t="s">
        <v>45</v>
      </c>
      <c r="Q27" s="103">
        <v>0.4166666666666667</v>
      </c>
      <c r="R27" s="117"/>
      <c r="S27" s="117" t="s">
        <v>17</v>
      </c>
      <c r="T27" s="118"/>
      <c r="U27" s="45"/>
      <c r="V27" s="159"/>
    </row>
    <row r="28" spans="1:22" ht="12.75" customHeight="1">
      <c r="A28" s="158"/>
      <c r="B28" s="31"/>
      <c r="C28" s="121" t="str">
        <f>'Poule-indeling'!B19</f>
        <v>CDW</v>
      </c>
      <c r="D28" s="49"/>
      <c r="E28" s="50"/>
      <c r="F28" s="49"/>
      <c r="G28" s="84"/>
      <c r="H28" s="49"/>
      <c r="I28" s="89"/>
      <c r="J28" s="86"/>
      <c r="K28" s="91"/>
      <c r="L28" s="28" t="s">
        <v>39</v>
      </c>
      <c r="M28" s="106" t="str">
        <f>C29</f>
        <v>VOLENDAM</v>
      </c>
      <c r="N28" s="53" t="s">
        <v>17</v>
      </c>
      <c r="O28" s="52" t="str">
        <f>C30</f>
        <v>BLOEMENDAAL</v>
      </c>
      <c r="P28" s="26" t="s">
        <v>44</v>
      </c>
      <c r="Q28" s="68">
        <v>0.4166666666666667</v>
      </c>
      <c r="R28" s="70"/>
      <c r="S28" s="70" t="s">
        <v>17</v>
      </c>
      <c r="T28" s="107"/>
      <c r="U28" s="45"/>
      <c r="V28" s="159"/>
    </row>
    <row r="29" spans="1:22" ht="12.75" customHeight="1">
      <c r="A29" s="158"/>
      <c r="B29" s="31"/>
      <c r="C29" s="121" t="str">
        <f>'Poule-indeling'!B20</f>
        <v>VOLENDAM</v>
      </c>
      <c r="D29" s="47"/>
      <c r="E29" s="48"/>
      <c r="F29" s="47"/>
      <c r="G29" s="83"/>
      <c r="H29" s="47"/>
      <c r="I29" s="89"/>
      <c r="J29" s="85"/>
      <c r="K29" s="92"/>
      <c r="L29" s="28" t="s">
        <v>21</v>
      </c>
      <c r="M29" s="108" t="str">
        <f>C27</f>
        <v>ALCMARIA VITRIX</v>
      </c>
      <c r="N29" s="54" t="s">
        <v>17</v>
      </c>
      <c r="O29" s="69" t="str">
        <f>C29</f>
        <v>VOLENDAM</v>
      </c>
      <c r="P29" s="24" t="s">
        <v>45</v>
      </c>
      <c r="Q29" s="71">
        <v>0.4583333333333333</v>
      </c>
      <c r="R29" s="23"/>
      <c r="S29" s="23" t="s">
        <v>17</v>
      </c>
      <c r="T29" s="109"/>
      <c r="U29" s="45"/>
      <c r="V29" s="159"/>
    </row>
    <row r="30" spans="1:22" ht="12.75" customHeight="1">
      <c r="A30" s="158"/>
      <c r="B30" s="31"/>
      <c r="C30" s="121" t="str">
        <f>'Poule-indeling'!B21</f>
        <v>BLOEMENDAAL</v>
      </c>
      <c r="D30" s="93"/>
      <c r="E30" s="96"/>
      <c r="F30" s="93"/>
      <c r="G30" s="97"/>
      <c r="H30" s="93"/>
      <c r="I30" s="89"/>
      <c r="J30" s="98"/>
      <c r="K30" s="99"/>
      <c r="L30" s="28" t="s">
        <v>22</v>
      </c>
      <c r="M30" s="106" t="str">
        <f>C28</f>
        <v>CDW</v>
      </c>
      <c r="N30" s="53" t="s">
        <v>17</v>
      </c>
      <c r="O30" s="52" t="str">
        <f>C30</f>
        <v>BLOEMENDAAL</v>
      </c>
      <c r="P30" s="26" t="s">
        <v>44</v>
      </c>
      <c r="Q30" s="68">
        <v>0.4583333333333333</v>
      </c>
      <c r="R30" s="70"/>
      <c r="S30" s="70" t="s">
        <v>17</v>
      </c>
      <c r="T30" s="107"/>
      <c r="U30" s="45"/>
      <c r="V30" s="159"/>
    </row>
    <row r="31" spans="1:22" ht="12.75" customHeight="1">
      <c r="A31" s="158"/>
      <c r="B31" s="31"/>
      <c r="C31" s="77" t="s">
        <v>48</v>
      </c>
      <c r="D31" s="78"/>
      <c r="E31" s="78"/>
      <c r="F31" s="78"/>
      <c r="G31" s="78"/>
      <c r="H31" s="78"/>
      <c r="I31" s="78"/>
      <c r="J31" s="78"/>
      <c r="K31" s="79"/>
      <c r="L31" s="28" t="s">
        <v>29</v>
      </c>
      <c r="M31" s="106" t="str">
        <f>C27</f>
        <v>ALCMARIA VITRIX</v>
      </c>
      <c r="N31" s="53" t="s">
        <v>17</v>
      </c>
      <c r="O31" s="52" t="str">
        <f>C30</f>
        <v>BLOEMENDAAL</v>
      </c>
      <c r="P31" s="24" t="s">
        <v>45</v>
      </c>
      <c r="Q31" s="67">
        <v>0.5</v>
      </c>
      <c r="R31" s="23"/>
      <c r="S31" s="23" t="s">
        <v>17</v>
      </c>
      <c r="T31" s="109"/>
      <c r="U31" s="45"/>
      <c r="V31" s="159"/>
    </row>
    <row r="32" spans="1:22" ht="12.75" customHeight="1">
      <c r="A32" s="158"/>
      <c r="B32" s="31"/>
      <c r="C32" s="79" t="s">
        <v>74</v>
      </c>
      <c r="D32" s="82" t="s">
        <v>79</v>
      </c>
      <c r="E32" s="82"/>
      <c r="F32" s="82" t="s">
        <v>80</v>
      </c>
      <c r="G32" s="82"/>
      <c r="H32" s="82" t="s">
        <v>81</v>
      </c>
      <c r="I32" s="82"/>
      <c r="J32" s="82" t="s">
        <v>82</v>
      </c>
      <c r="K32" s="80"/>
      <c r="L32" s="28" t="s">
        <v>30</v>
      </c>
      <c r="M32" s="110" t="str">
        <f>C28</f>
        <v>CDW</v>
      </c>
      <c r="N32" s="111" t="s">
        <v>17</v>
      </c>
      <c r="O32" s="112" t="str">
        <f>C29</f>
        <v>VOLENDAM</v>
      </c>
      <c r="P32" s="26" t="s">
        <v>44</v>
      </c>
      <c r="Q32" s="113">
        <v>0.5</v>
      </c>
      <c r="R32" s="114"/>
      <c r="S32" s="114" t="s">
        <v>17</v>
      </c>
      <c r="T32" s="115"/>
      <c r="U32" s="45"/>
      <c r="V32" s="159"/>
    </row>
    <row r="33" spans="1:22" ht="12.75" customHeight="1">
      <c r="A33" s="158"/>
      <c r="B33" s="59"/>
      <c r="C33" s="75"/>
      <c r="D33" s="76"/>
      <c r="E33" s="76"/>
      <c r="F33" s="76"/>
      <c r="G33" s="76"/>
      <c r="H33" s="76"/>
      <c r="I33" s="76"/>
      <c r="J33" s="76"/>
      <c r="K33" s="76"/>
      <c r="L33" s="46" t="s">
        <v>16</v>
      </c>
      <c r="M33" s="64"/>
      <c r="N33" s="46" t="s">
        <v>12</v>
      </c>
      <c r="O33" s="64"/>
      <c r="P33" s="65"/>
      <c r="Q33" s="65"/>
      <c r="R33" s="65"/>
      <c r="S33" s="64"/>
      <c r="T33" s="64"/>
      <c r="U33" s="66"/>
      <c r="V33" s="159"/>
    </row>
    <row r="34" spans="1:22" ht="12.75" customHeight="1">
      <c r="A34" s="158"/>
      <c r="B34" s="12"/>
      <c r="C34" s="27"/>
      <c r="D34" s="4"/>
      <c r="E34" s="4"/>
      <c r="F34" s="4"/>
      <c r="G34" s="4"/>
      <c r="H34" s="4"/>
      <c r="I34" s="4"/>
      <c r="J34" s="4"/>
      <c r="K34" s="4"/>
      <c r="L34" s="16"/>
      <c r="M34" s="55"/>
      <c r="N34" s="56"/>
      <c r="O34" s="55"/>
      <c r="P34" s="57"/>
      <c r="Q34" s="58"/>
      <c r="R34" s="15"/>
      <c r="S34" s="15"/>
      <c r="T34" s="15"/>
      <c r="U34" s="12"/>
      <c r="V34" s="159"/>
    </row>
    <row r="35" spans="1:22" ht="12.75" customHeight="1">
      <c r="A35" s="158"/>
      <c r="B35" s="167"/>
      <c r="C35" s="168"/>
      <c r="D35" s="169" t="s">
        <v>46</v>
      </c>
      <c r="E35" s="170"/>
      <c r="F35" s="170"/>
      <c r="G35" s="170" t="s">
        <v>7</v>
      </c>
      <c r="H35" s="170" t="s">
        <v>8</v>
      </c>
      <c r="I35" s="170" t="s">
        <v>10</v>
      </c>
      <c r="J35" s="170" t="s">
        <v>13</v>
      </c>
      <c r="K35" s="170" t="s">
        <v>15</v>
      </c>
      <c r="L35" s="170" t="s">
        <v>12</v>
      </c>
      <c r="M35" s="171"/>
      <c r="N35" s="170"/>
      <c r="O35" s="171"/>
      <c r="P35" s="172"/>
      <c r="Q35" s="172"/>
      <c r="R35" s="173"/>
      <c r="S35" s="171"/>
      <c r="T35" s="171"/>
      <c r="U35" s="174"/>
      <c r="V35" s="159"/>
    </row>
    <row r="36" spans="1:22" ht="12.75" customHeight="1">
      <c r="A36" s="158"/>
      <c r="B36" s="175"/>
      <c r="C36" s="38" t="s">
        <v>3</v>
      </c>
      <c r="D36" s="39" t="s">
        <v>4</v>
      </c>
      <c r="E36" s="39" t="s">
        <v>5</v>
      </c>
      <c r="F36" s="39" t="s">
        <v>6</v>
      </c>
      <c r="G36" s="40"/>
      <c r="H36" s="41" t="s">
        <v>9</v>
      </c>
      <c r="I36" s="41" t="s">
        <v>11</v>
      </c>
      <c r="J36" s="41" t="s">
        <v>14</v>
      </c>
      <c r="K36" s="41" t="s">
        <v>14</v>
      </c>
      <c r="L36" s="41" t="s">
        <v>16</v>
      </c>
      <c r="M36" s="42"/>
      <c r="N36" s="41" t="s">
        <v>12</v>
      </c>
      <c r="O36" s="42"/>
      <c r="P36" s="43" t="s">
        <v>69</v>
      </c>
      <c r="Q36" s="43" t="s">
        <v>42</v>
      </c>
      <c r="R36" s="43" t="s">
        <v>47</v>
      </c>
      <c r="S36" s="42"/>
      <c r="T36" s="42"/>
      <c r="U36" s="176"/>
      <c r="V36" s="159"/>
    </row>
    <row r="37" spans="1:22" ht="12.75" customHeight="1">
      <c r="A37" s="158"/>
      <c r="B37" s="177"/>
      <c r="C37" s="121" t="str">
        <f>'Poule-indeling'!I18</f>
        <v>BUITENVELDERT</v>
      </c>
      <c r="D37" s="87"/>
      <c r="E37" s="88"/>
      <c r="F37" s="87"/>
      <c r="G37" s="94"/>
      <c r="H37" s="87"/>
      <c r="I37" s="89"/>
      <c r="J37" s="95"/>
      <c r="K37" s="90"/>
      <c r="L37" s="28" t="s">
        <v>40</v>
      </c>
      <c r="M37" s="100" t="str">
        <f>C37</f>
        <v>BUITENVELDERT</v>
      </c>
      <c r="N37" s="101" t="s">
        <v>17</v>
      </c>
      <c r="O37" s="102" t="str">
        <f>C38</f>
        <v>PVCV</v>
      </c>
      <c r="P37" s="24" t="s">
        <v>45</v>
      </c>
      <c r="Q37" s="116">
        <v>0.4375</v>
      </c>
      <c r="R37" s="104"/>
      <c r="S37" s="104" t="s">
        <v>17</v>
      </c>
      <c r="T37" s="105"/>
      <c r="U37" s="178"/>
      <c r="V37" s="159"/>
    </row>
    <row r="38" spans="1:22" ht="12.75" customHeight="1">
      <c r="A38" s="158"/>
      <c r="B38" s="177"/>
      <c r="C38" s="121" t="str">
        <f>'Poule-indeling'!I19</f>
        <v>PVCV</v>
      </c>
      <c r="D38" s="49"/>
      <c r="E38" s="50"/>
      <c r="F38" s="49"/>
      <c r="G38" s="84"/>
      <c r="H38" s="49"/>
      <c r="I38" s="89"/>
      <c r="J38" s="86"/>
      <c r="K38" s="91"/>
      <c r="L38" s="28" t="s">
        <v>41</v>
      </c>
      <c r="M38" s="106" t="str">
        <f>C39</f>
        <v>HSV</v>
      </c>
      <c r="N38" s="53" t="s">
        <v>17</v>
      </c>
      <c r="O38" s="52" t="str">
        <f>C40</f>
        <v>UITGEEST</v>
      </c>
      <c r="P38" s="26" t="s">
        <v>44</v>
      </c>
      <c r="Q38" s="71">
        <v>0.4375</v>
      </c>
      <c r="R38" s="72"/>
      <c r="S38" s="72" t="s">
        <v>17</v>
      </c>
      <c r="T38" s="120"/>
      <c r="U38" s="178"/>
      <c r="V38" s="159"/>
    </row>
    <row r="39" spans="1:22" ht="12.75" customHeight="1">
      <c r="A39" s="158"/>
      <c r="B39" s="177"/>
      <c r="C39" s="121" t="str">
        <f>'Poule-indeling'!I20</f>
        <v>HSV</v>
      </c>
      <c r="D39" s="47"/>
      <c r="E39" s="48"/>
      <c r="F39" s="47"/>
      <c r="G39" s="83"/>
      <c r="H39" s="47"/>
      <c r="I39" s="89"/>
      <c r="J39" s="85"/>
      <c r="K39" s="92"/>
      <c r="L39" s="28" t="s">
        <v>23</v>
      </c>
      <c r="M39" s="108" t="str">
        <f>C37</f>
        <v>BUITENVELDERT</v>
      </c>
      <c r="N39" s="54" t="s">
        <v>17</v>
      </c>
      <c r="O39" s="69" t="str">
        <f>C39</f>
        <v>HSV</v>
      </c>
      <c r="P39" s="24" t="s">
        <v>45</v>
      </c>
      <c r="Q39" s="25">
        <v>0.4791666666666667</v>
      </c>
      <c r="R39" s="23"/>
      <c r="S39" s="23" t="s">
        <v>17</v>
      </c>
      <c r="T39" s="109"/>
      <c r="U39" s="178"/>
      <c r="V39" s="159"/>
    </row>
    <row r="40" spans="1:22" ht="12.75" customHeight="1">
      <c r="A40" s="158"/>
      <c r="B40" s="177"/>
      <c r="C40" s="121" t="str">
        <f>'Poule-indeling'!I21</f>
        <v>UITGEEST</v>
      </c>
      <c r="D40" s="93"/>
      <c r="E40" s="96"/>
      <c r="F40" s="93"/>
      <c r="G40" s="97"/>
      <c r="H40" s="93"/>
      <c r="I40" s="89"/>
      <c r="J40" s="98"/>
      <c r="K40" s="99"/>
      <c r="L40" s="28" t="s">
        <v>24</v>
      </c>
      <c r="M40" s="106" t="str">
        <f>C38</f>
        <v>PVCV</v>
      </c>
      <c r="N40" s="53" t="s">
        <v>17</v>
      </c>
      <c r="O40" s="52" t="str">
        <f>C40</f>
        <v>UITGEEST</v>
      </c>
      <c r="P40" s="26" t="s">
        <v>44</v>
      </c>
      <c r="Q40" s="71">
        <v>0.4791666666666667</v>
      </c>
      <c r="R40" s="70"/>
      <c r="S40" s="70" t="s">
        <v>17</v>
      </c>
      <c r="T40" s="107"/>
      <c r="U40" s="178"/>
      <c r="V40" s="159"/>
    </row>
    <row r="41" spans="1:22" ht="12" customHeight="1">
      <c r="A41" s="158"/>
      <c r="B41" s="177"/>
      <c r="C41" s="77" t="s">
        <v>48</v>
      </c>
      <c r="D41" s="78"/>
      <c r="E41" s="78"/>
      <c r="F41" s="78"/>
      <c r="G41" s="78"/>
      <c r="H41" s="78"/>
      <c r="I41" s="78"/>
      <c r="J41" s="78"/>
      <c r="K41" s="79"/>
      <c r="L41" s="28" t="s">
        <v>31</v>
      </c>
      <c r="M41" s="106" t="str">
        <f>C37</f>
        <v>BUITENVELDERT</v>
      </c>
      <c r="N41" s="53" t="s">
        <v>17</v>
      </c>
      <c r="O41" s="52" t="str">
        <f>C40</f>
        <v>UITGEEST</v>
      </c>
      <c r="P41" s="24" t="s">
        <v>45</v>
      </c>
      <c r="Q41" s="25">
        <v>0.5208333333333334</v>
      </c>
      <c r="R41" s="23"/>
      <c r="S41" s="23" t="s">
        <v>17</v>
      </c>
      <c r="T41" s="109"/>
      <c r="U41" s="178"/>
      <c r="V41" s="159"/>
    </row>
    <row r="42" spans="1:22" ht="12" customHeight="1">
      <c r="A42" s="158"/>
      <c r="B42" s="177"/>
      <c r="C42" s="79" t="s">
        <v>74</v>
      </c>
      <c r="D42" s="82" t="s">
        <v>75</v>
      </c>
      <c r="E42" s="82"/>
      <c r="F42" s="82" t="s">
        <v>76</v>
      </c>
      <c r="G42" s="82"/>
      <c r="H42" s="82" t="s">
        <v>77</v>
      </c>
      <c r="I42" s="82"/>
      <c r="J42" s="82" t="s">
        <v>78</v>
      </c>
      <c r="K42" s="80"/>
      <c r="L42" s="28" t="s">
        <v>32</v>
      </c>
      <c r="M42" s="110" t="str">
        <f>C38</f>
        <v>PVCV</v>
      </c>
      <c r="N42" s="111" t="s">
        <v>17</v>
      </c>
      <c r="O42" s="112" t="str">
        <f>C39</f>
        <v>HSV</v>
      </c>
      <c r="P42" s="26" t="s">
        <v>44</v>
      </c>
      <c r="Q42" s="119">
        <v>0.5208333333333334</v>
      </c>
      <c r="R42" s="114"/>
      <c r="S42" s="114" t="s">
        <v>17</v>
      </c>
      <c r="T42" s="115"/>
      <c r="U42" s="178"/>
      <c r="V42" s="159"/>
    </row>
    <row r="43" spans="1:22" ht="12" customHeight="1">
      <c r="A43" s="158"/>
      <c r="B43" s="179"/>
      <c r="C43" s="180"/>
      <c r="D43" s="181"/>
      <c r="E43" s="181"/>
      <c r="F43" s="181"/>
      <c r="G43" s="181"/>
      <c r="H43" s="181"/>
      <c r="I43" s="181"/>
      <c r="J43" s="181"/>
      <c r="K43" s="181"/>
      <c r="L43" s="182" t="s">
        <v>16</v>
      </c>
      <c r="M43" s="183"/>
      <c r="N43" s="182" t="s">
        <v>12</v>
      </c>
      <c r="O43" s="183"/>
      <c r="P43" s="184"/>
      <c r="Q43" s="184"/>
      <c r="R43" s="184"/>
      <c r="S43" s="183"/>
      <c r="T43" s="183"/>
      <c r="U43" s="185"/>
      <c r="V43" s="159"/>
    </row>
    <row r="44" spans="1:22" ht="24.75">
      <c r="A44" s="160"/>
      <c r="B44" s="161" t="s">
        <v>109</v>
      </c>
      <c r="C44" s="164"/>
      <c r="D44" s="162"/>
      <c r="E44" s="162"/>
      <c r="F44" s="162"/>
      <c r="G44" s="162"/>
      <c r="H44" s="162"/>
      <c r="I44" s="165"/>
      <c r="J44" s="165"/>
      <c r="K44" s="165"/>
      <c r="L44" s="166"/>
      <c r="M44" s="166"/>
      <c r="N44" s="166"/>
      <c r="O44" s="165"/>
      <c r="P44" s="166"/>
      <c r="Q44" s="166"/>
      <c r="R44" s="166"/>
      <c r="S44" s="161" t="s">
        <v>87</v>
      </c>
      <c r="T44" s="166"/>
      <c r="U44" s="162"/>
      <c r="V44" s="16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4" sqref="C14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2"/>
      <c r="B1" s="124" t="s">
        <v>101</v>
      </c>
      <c r="C1" s="125"/>
      <c r="D1" s="125"/>
      <c r="E1" s="125"/>
      <c r="F1" s="125"/>
      <c r="G1" s="125"/>
      <c r="H1" s="125"/>
      <c r="I1" s="125"/>
      <c r="J1" s="125"/>
      <c r="K1" s="197"/>
      <c r="L1" s="132"/>
      <c r="M1" s="198" t="s">
        <v>119</v>
      </c>
      <c r="N1" s="199"/>
    </row>
    <row r="2" spans="1:14" ht="15" customHeight="1">
      <c r="A2" s="131"/>
      <c r="B2" s="133" t="s">
        <v>12</v>
      </c>
      <c r="C2" s="7"/>
      <c r="D2" s="6" t="s">
        <v>12</v>
      </c>
      <c r="E2" s="7"/>
      <c r="F2" s="8" t="s">
        <v>43</v>
      </c>
      <c r="G2" s="8" t="s">
        <v>42</v>
      </c>
      <c r="H2" s="8" t="s">
        <v>47</v>
      </c>
      <c r="I2" s="7"/>
      <c r="J2" s="9"/>
      <c r="K2" s="126"/>
      <c r="L2" s="200">
        <v>1</v>
      </c>
      <c r="M2" s="201"/>
      <c r="N2" s="199"/>
    </row>
    <row r="3" spans="1:14" ht="12.75">
      <c r="A3" s="131"/>
      <c r="B3" s="134" t="s">
        <v>16</v>
      </c>
      <c r="C3" s="10"/>
      <c r="D3" s="10"/>
      <c r="E3" s="10"/>
      <c r="F3" s="10"/>
      <c r="G3" s="10"/>
      <c r="H3" s="10"/>
      <c r="I3" s="10"/>
      <c r="J3" s="11"/>
      <c r="K3" s="126"/>
      <c r="L3" s="200">
        <v>2</v>
      </c>
      <c r="M3" s="202"/>
      <c r="N3" s="199"/>
    </row>
    <row r="4" spans="1:14" ht="12.75">
      <c r="A4" s="131"/>
      <c r="B4" s="135"/>
      <c r="C4" s="20"/>
      <c r="D4" s="12"/>
      <c r="E4" s="14"/>
      <c r="F4" s="4"/>
      <c r="G4" s="13"/>
      <c r="H4" s="12"/>
      <c r="I4" s="12"/>
      <c r="J4" s="136"/>
      <c r="K4" s="126"/>
      <c r="L4" s="200">
        <v>3</v>
      </c>
      <c r="M4" s="203"/>
      <c r="N4" s="199"/>
    </row>
    <row r="5" spans="1:14" ht="12.75">
      <c r="A5" s="131"/>
      <c r="B5" s="135"/>
      <c r="C5" s="17"/>
      <c r="D5" s="19" t="s">
        <v>66</v>
      </c>
      <c r="E5" s="17"/>
      <c r="F5" s="10"/>
      <c r="G5" s="16"/>
      <c r="H5" s="15"/>
      <c r="I5" s="15"/>
      <c r="J5" s="137"/>
      <c r="K5" s="126"/>
      <c r="L5" s="204">
        <v>4</v>
      </c>
      <c r="M5" s="203"/>
      <c r="N5" s="199"/>
    </row>
    <row r="6" spans="1:14" ht="12.75">
      <c r="A6" s="131"/>
      <c r="B6" s="18" t="s">
        <v>49</v>
      </c>
      <c r="C6" s="150"/>
      <c r="D6" s="1" t="s">
        <v>17</v>
      </c>
      <c r="E6" s="21"/>
      <c r="F6" s="2" t="s">
        <v>45</v>
      </c>
      <c r="G6" s="3">
        <v>0.6041666666666666</v>
      </c>
      <c r="H6" s="1"/>
      <c r="I6" s="1" t="s">
        <v>17</v>
      </c>
      <c r="J6" s="1"/>
      <c r="K6" s="132"/>
      <c r="L6" s="205"/>
      <c r="M6" s="199"/>
      <c r="N6" s="199"/>
    </row>
    <row r="7" spans="1:11" ht="12.75">
      <c r="A7" s="131"/>
      <c r="B7" s="18" t="s">
        <v>50</v>
      </c>
      <c r="C7" s="21"/>
      <c r="D7" s="1" t="s">
        <v>17</v>
      </c>
      <c r="E7" s="21"/>
      <c r="F7" s="288" t="s">
        <v>44</v>
      </c>
      <c r="G7" s="3">
        <v>0.6041666666666666</v>
      </c>
      <c r="H7" s="1"/>
      <c r="I7" s="1" t="s">
        <v>17</v>
      </c>
      <c r="J7" s="1"/>
      <c r="K7" s="126"/>
    </row>
    <row r="8" spans="1:11" ht="12.75">
      <c r="A8" s="131"/>
      <c r="B8" s="135"/>
      <c r="C8" s="22"/>
      <c r="D8" s="19" t="s">
        <v>107</v>
      </c>
      <c r="E8" s="22"/>
      <c r="F8" s="10"/>
      <c r="G8" s="16"/>
      <c r="H8" s="15"/>
      <c r="I8" s="15"/>
      <c r="J8" s="137"/>
      <c r="K8" s="126"/>
    </row>
    <row r="9" spans="1:11" ht="12.75">
      <c r="A9" s="131"/>
      <c r="B9" s="18" t="s">
        <v>61</v>
      </c>
      <c r="C9" s="21"/>
      <c r="D9" s="1" t="s">
        <v>17</v>
      </c>
      <c r="E9" s="21"/>
      <c r="F9" s="146" t="s">
        <v>44</v>
      </c>
      <c r="G9" s="3">
        <v>0.6458333333333334</v>
      </c>
      <c r="H9" s="1"/>
      <c r="I9" s="1" t="s">
        <v>17</v>
      </c>
      <c r="J9" s="1"/>
      <c r="K9" s="127" t="s">
        <v>67</v>
      </c>
    </row>
    <row r="10" spans="1:11" ht="12.75">
      <c r="A10" s="131"/>
      <c r="B10" s="135"/>
      <c r="C10" s="22"/>
      <c r="D10" s="19" t="s">
        <v>65</v>
      </c>
      <c r="E10" s="22"/>
      <c r="F10" s="10"/>
      <c r="G10" s="16"/>
      <c r="H10" s="15"/>
      <c r="I10" s="15"/>
      <c r="J10" s="137"/>
      <c r="K10" s="128"/>
    </row>
    <row r="11" spans="1:11" ht="12.75">
      <c r="A11" s="131"/>
      <c r="B11" s="18" t="s">
        <v>60</v>
      </c>
      <c r="C11" s="21"/>
      <c r="D11" s="1" t="s">
        <v>17</v>
      </c>
      <c r="E11" s="21"/>
      <c r="F11" s="2" t="s">
        <v>45</v>
      </c>
      <c r="G11" s="3">
        <v>0.6458333333333334</v>
      </c>
      <c r="H11" s="1"/>
      <c r="I11" s="1" t="s">
        <v>17</v>
      </c>
      <c r="J11" s="1"/>
      <c r="K11" s="128" t="s">
        <v>68</v>
      </c>
    </row>
    <row r="12" spans="1:11" ht="12.75" customHeight="1">
      <c r="A12" s="131"/>
      <c r="B12" s="138" t="s">
        <v>12</v>
      </c>
      <c r="C12" s="139"/>
      <c r="D12" s="140" t="s">
        <v>12</v>
      </c>
      <c r="E12" s="139"/>
      <c r="F12" s="141" t="s">
        <v>43</v>
      </c>
      <c r="G12" s="141" t="s">
        <v>42</v>
      </c>
      <c r="H12" s="141" t="s">
        <v>47</v>
      </c>
      <c r="I12" s="139"/>
      <c r="J12" s="142"/>
      <c r="K12" s="126"/>
    </row>
    <row r="13" spans="1:11" ht="12.7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26"/>
    </row>
    <row r="14" spans="1:11" ht="18.75">
      <c r="A14" s="123"/>
      <c r="B14" s="130"/>
      <c r="C14" s="289" t="s">
        <v>131</v>
      </c>
      <c r="D14" s="130"/>
      <c r="E14" s="130"/>
      <c r="F14" s="130"/>
      <c r="G14" s="130"/>
      <c r="H14" s="130"/>
      <c r="I14" s="130"/>
      <c r="J14" s="130"/>
      <c r="K14" s="129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4" sqref="C14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2"/>
      <c r="B1" s="124" t="s">
        <v>104</v>
      </c>
      <c r="C1" s="125"/>
      <c r="D1" s="125"/>
      <c r="E1" s="125"/>
      <c r="F1" s="125"/>
      <c r="G1" s="125"/>
      <c r="H1" s="125"/>
      <c r="I1" s="125"/>
      <c r="J1" s="125"/>
      <c r="K1" s="197"/>
      <c r="L1" s="132"/>
      <c r="M1" s="198" t="s">
        <v>119</v>
      </c>
      <c r="N1" s="199"/>
    </row>
    <row r="2" spans="1:14" ht="15" customHeight="1">
      <c r="A2" s="131"/>
      <c r="B2" s="133" t="s">
        <v>12</v>
      </c>
      <c r="C2" s="7"/>
      <c r="D2" s="6" t="s">
        <v>12</v>
      </c>
      <c r="E2" s="7"/>
      <c r="F2" s="8" t="s">
        <v>43</v>
      </c>
      <c r="G2" s="8" t="s">
        <v>42</v>
      </c>
      <c r="H2" s="8" t="s">
        <v>47</v>
      </c>
      <c r="I2" s="7"/>
      <c r="J2" s="9"/>
      <c r="K2" s="126"/>
      <c r="L2" s="200">
        <v>1</v>
      </c>
      <c r="M2" s="201"/>
      <c r="N2" s="199"/>
    </row>
    <row r="3" spans="1:14" ht="12.75">
      <c r="A3" s="131"/>
      <c r="B3" s="134" t="s">
        <v>16</v>
      </c>
      <c r="C3" s="10"/>
      <c r="D3" s="10"/>
      <c r="E3" s="10"/>
      <c r="F3" s="10"/>
      <c r="G3" s="10"/>
      <c r="H3" s="10"/>
      <c r="I3" s="10"/>
      <c r="J3" s="11"/>
      <c r="K3" s="126"/>
      <c r="L3" s="200">
        <v>2</v>
      </c>
      <c r="M3" s="202"/>
      <c r="N3" s="199"/>
    </row>
    <row r="4" spans="1:14" ht="12.75">
      <c r="A4" s="131"/>
      <c r="B4" s="135"/>
      <c r="C4" s="20"/>
      <c r="D4" s="12"/>
      <c r="E4" s="14"/>
      <c r="F4" s="4"/>
      <c r="G4" s="13"/>
      <c r="H4" s="12"/>
      <c r="I4" s="12"/>
      <c r="J4" s="136"/>
      <c r="K4" s="126"/>
      <c r="L4" s="200">
        <v>3</v>
      </c>
      <c r="M4" s="203"/>
      <c r="N4" s="199"/>
    </row>
    <row r="5" spans="1:14" ht="12.75">
      <c r="A5" s="131"/>
      <c r="B5" s="135"/>
      <c r="C5" s="17"/>
      <c r="D5" s="19" t="s">
        <v>66</v>
      </c>
      <c r="E5" s="17"/>
      <c r="F5" s="10"/>
      <c r="G5" s="16"/>
      <c r="H5" s="15"/>
      <c r="I5" s="15"/>
      <c r="J5" s="137"/>
      <c r="K5" s="126"/>
      <c r="L5" s="204">
        <v>4</v>
      </c>
      <c r="M5" s="203"/>
      <c r="N5" s="199"/>
    </row>
    <row r="6" spans="1:14" ht="12.75">
      <c r="A6" s="131"/>
      <c r="B6" s="18" t="s">
        <v>51</v>
      </c>
      <c r="C6" s="21"/>
      <c r="D6" s="143" t="s">
        <v>17</v>
      </c>
      <c r="E6" s="286"/>
      <c r="F6" s="2" t="s">
        <v>45</v>
      </c>
      <c r="G6" s="287">
        <v>0.5833333333333334</v>
      </c>
      <c r="H6" s="148"/>
      <c r="I6" s="144" t="s">
        <v>17</v>
      </c>
      <c r="J6" s="1"/>
      <c r="K6" s="132"/>
      <c r="L6" s="205"/>
      <c r="M6" s="199"/>
      <c r="N6" s="199"/>
    </row>
    <row r="7" spans="1:14" ht="12.75">
      <c r="A7" s="131"/>
      <c r="B7" s="18" t="s">
        <v>52</v>
      </c>
      <c r="C7" s="21"/>
      <c r="D7" s="143" t="s">
        <v>17</v>
      </c>
      <c r="E7" s="145"/>
      <c r="F7" s="288" t="s">
        <v>44</v>
      </c>
      <c r="G7" s="147">
        <v>0.5833333333333334</v>
      </c>
      <c r="H7" s="148"/>
      <c r="I7" s="144" t="s">
        <v>17</v>
      </c>
      <c r="J7" s="1"/>
      <c r="K7" s="126"/>
      <c r="N7" s="5"/>
    </row>
    <row r="8" spans="1:11" ht="12.75">
      <c r="A8" s="131"/>
      <c r="B8" s="135"/>
      <c r="C8" s="22"/>
      <c r="D8" s="19" t="s">
        <v>107</v>
      </c>
      <c r="E8" s="22"/>
      <c r="F8" s="10"/>
      <c r="G8" s="16"/>
      <c r="H8" s="15"/>
      <c r="I8" s="15"/>
      <c r="J8" s="137"/>
      <c r="K8" s="126"/>
    </row>
    <row r="9" spans="1:11" ht="12.75">
      <c r="A9" s="131"/>
      <c r="B9" s="18" t="s">
        <v>62</v>
      </c>
      <c r="C9" s="21"/>
      <c r="D9" s="143" t="s">
        <v>17</v>
      </c>
      <c r="E9" s="145"/>
      <c r="F9" s="146" t="s">
        <v>44</v>
      </c>
      <c r="G9" s="147">
        <v>0.625</v>
      </c>
      <c r="H9" s="144"/>
      <c r="I9" s="1" t="s">
        <v>17</v>
      </c>
      <c r="J9" s="1"/>
      <c r="K9" s="127" t="s">
        <v>67</v>
      </c>
    </row>
    <row r="10" spans="1:11" ht="12.75">
      <c r="A10" s="131"/>
      <c r="B10" s="135"/>
      <c r="C10" s="22"/>
      <c r="D10" s="19" t="s">
        <v>65</v>
      </c>
      <c r="E10" s="22"/>
      <c r="F10" s="10"/>
      <c r="G10" s="16"/>
      <c r="H10" s="15"/>
      <c r="I10" s="15"/>
      <c r="J10" s="137"/>
      <c r="K10" s="128"/>
    </row>
    <row r="11" spans="1:11" ht="12.75">
      <c r="A11" s="131"/>
      <c r="B11" s="18" t="s">
        <v>63</v>
      </c>
      <c r="C11" s="21"/>
      <c r="D11" s="1" t="s">
        <v>17</v>
      </c>
      <c r="E11" s="21"/>
      <c r="F11" s="2" t="s">
        <v>45</v>
      </c>
      <c r="G11" s="287">
        <v>0.625</v>
      </c>
      <c r="H11" s="1"/>
      <c r="I11" s="1" t="s">
        <v>17</v>
      </c>
      <c r="J11" s="1"/>
      <c r="K11" s="128" t="s">
        <v>68</v>
      </c>
    </row>
    <row r="12" spans="1:11" ht="12.75">
      <c r="A12" s="131"/>
      <c r="B12" s="138" t="s">
        <v>12</v>
      </c>
      <c r="C12" s="139"/>
      <c r="D12" s="140" t="s">
        <v>12</v>
      </c>
      <c r="E12" s="139"/>
      <c r="F12" s="141" t="s">
        <v>43</v>
      </c>
      <c r="G12" s="141" t="s">
        <v>42</v>
      </c>
      <c r="H12" s="141" t="s">
        <v>47</v>
      </c>
      <c r="I12" s="139"/>
      <c r="J12" s="142"/>
      <c r="K12" s="126"/>
    </row>
    <row r="13" spans="1:11" ht="12.7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26"/>
    </row>
    <row r="14" spans="1:11" ht="18.75">
      <c r="A14" s="123"/>
      <c r="B14" s="130"/>
      <c r="C14" s="289" t="s">
        <v>131</v>
      </c>
      <c r="D14" s="130"/>
      <c r="E14" s="130"/>
      <c r="F14" s="130"/>
      <c r="G14" s="130"/>
      <c r="H14" s="130"/>
      <c r="I14" s="130"/>
      <c r="J14" s="130"/>
      <c r="K14" s="129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4" sqref="C14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2"/>
      <c r="B1" s="124" t="s">
        <v>102</v>
      </c>
      <c r="C1" s="125"/>
      <c r="D1" s="125"/>
      <c r="E1" s="125"/>
      <c r="F1" s="125"/>
      <c r="G1" s="125"/>
      <c r="H1" s="125"/>
      <c r="I1" s="125"/>
      <c r="J1" s="125"/>
      <c r="K1" s="197"/>
      <c r="L1" s="132"/>
      <c r="M1" s="198" t="s">
        <v>119</v>
      </c>
      <c r="N1" s="199"/>
    </row>
    <row r="2" spans="1:14" ht="15" customHeight="1">
      <c r="A2" s="131"/>
      <c r="B2" s="133" t="s">
        <v>12</v>
      </c>
      <c r="C2" s="7"/>
      <c r="D2" s="6" t="s">
        <v>12</v>
      </c>
      <c r="E2" s="7"/>
      <c r="F2" s="8" t="s">
        <v>43</v>
      </c>
      <c r="G2" s="8" t="s">
        <v>42</v>
      </c>
      <c r="H2" s="8" t="s">
        <v>47</v>
      </c>
      <c r="I2" s="7"/>
      <c r="J2" s="9"/>
      <c r="K2" s="126"/>
      <c r="L2" s="200">
        <v>1</v>
      </c>
      <c r="M2" s="201"/>
      <c r="N2" s="199"/>
    </row>
    <row r="3" spans="1:14" ht="12.75">
      <c r="A3" s="131"/>
      <c r="B3" s="134" t="s">
        <v>16</v>
      </c>
      <c r="C3" s="10"/>
      <c r="D3" s="10"/>
      <c r="E3" s="10"/>
      <c r="F3" s="10"/>
      <c r="G3" s="10"/>
      <c r="H3" s="10"/>
      <c r="I3" s="10"/>
      <c r="J3" s="11"/>
      <c r="K3" s="126"/>
      <c r="L3" s="200">
        <v>2</v>
      </c>
      <c r="M3" s="202"/>
      <c r="N3" s="199"/>
    </row>
    <row r="4" spans="1:14" ht="12.75">
      <c r="A4" s="131"/>
      <c r="B4" s="135"/>
      <c r="C4" s="20"/>
      <c r="D4" s="12"/>
      <c r="E4" s="14"/>
      <c r="F4" s="4"/>
      <c r="G4" s="13"/>
      <c r="H4" s="12"/>
      <c r="I4" s="12"/>
      <c r="J4" s="136"/>
      <c r="K4" s="126"/>
      <c r="L4" s="200">
        <v>3</v>
      </c>
      <c r="M4" s="203"/>
      <c r="N4" s="199"/>
    </row>
    <row r="5" spans="1:14" ht="12.75">
      <c r="A5" s="131"/>
      <c r="B5" s="135"/>
      <c r="C5" s="17"/>
      <c r="D5" s="19" t="s">
        <v>66</v>
      </c>
      <c r="E5" s="17"/>
      <c r="F5" s="10"/>
      <c r="G5" s="16"/>
      <c r="H5" s="15"/>
      <c r="I5" s="15"/>
      <c r="J5" s="137"/>
      <c r="K5" s="126"/>
      <c r="L5" s="204">
        <v>4</v>
      </c>
      <c r="M5" s="203"/>
      <c r="N5" s="199"/>
    </row>
    <row r="6" spans="1:14" ht="12.75">
      <c r="A6" s="131"/>
      <c r="B6" s="18" t="s">
        <v>53</v>
      </c>
      <c r="C6" s="21"/>
      <c r="D6" s="1" t="s">
        <v>17</v>
      </c>
      <c r="E6" s="21"/>
      <c r="F6" s="2" t="s">
        <v>45</v>
      </c>
      <c r="G6" s="3">
        <v>0.6041666666666666</v>
      </c>
      <c r="H6" s="1"/>
      <c r="I6" s="1" t="s">
        <v>17</v>
      </c>
      <c r="J6" s="1"/>
      <c r="K6" s="132"/>
      <c r="L6" s="205"/>
      <c r="M6" s="199"/>
      <c r="N6" s="199"/>
    </row>
    <row r="7" spans="1:14" ht="12.75">
      <c r="A7" s="131"/>
      <c r="B7" s="18" t="s">
        <v>54</v>
      </c>
      <c r="C7" s="21"/>
      <c r="D7" s="1" t="s">
        <v>17</v>
      </c>
      <c r="E7" s="21"/>
      <c r="F7" s="288" t="s">
        <v>44</v>
      </c>
      <c r="G7" s="3">
        <v>0.6041666666666666</v>
      </c>
      <c r="H7" s="1"/>
      <c r="I7" s="1" t="s">
        <v>17</v>
      </c>
      <c r="J7" s="1"/>
      <c r="K7" s="126"/>
      <c r="N7" s="5"/>
    </row>
    <row r="8" spans="1:11" ht="12.75">
      <c r="A8" s="131"/>
      <c r="B8" s="135"/>
      <c r="C8" s="22"/>
      <c r="D8" s="19" t="s">
        <v>107</v>
      </c>
      <c r="E8" s="22"/>
      <c r="F8" s="10"/>
      <c r="G8" s="16"/>
      <c r="H8" s="15"/>
      <c r="I8" s="15"/>
      <c r="J8" s="137"/>
      <c r="K8" s="126"/>
    </row>
    <row r="9" spans="1:11" ht="12.75">
      <c r="A9" s="131"/>
      <c r="B9" s="18" t="s">
        <v>64</v>
      </c>
      <c r="C9" s="21"/>
      <c r="D9" s="1" t="s">
        <v>17</v>
      </c>
      <c r="E9" s="149"/>
      <c r="F9" s="146" t="s">
        <v>44</v>
      </c>
      <c r="G9" s="3">
        <v>0.6458333333333334</v>
      </c>
      <c r="H9" s="144"/>
      <c r="I9" s="1" t="s">
        <v>17</v>
      </c>
      <c r="J9" s="1"/>
      <c r="K9" s="127" t="s">
        <v>67</v>
      </c>
    </row>
    <row r="10" spans="1:11" ht="12.75">
      <c r="A10" s="131"/>
      <c r="B10" s="135"/>
      <c r="C10" s="22"/>
      <c r="D10" s="19" t="s">
        <v>65</v>
      </c>
      <c r="E10" s="22"/>
      <c r="F10" s="10"/>
      <c r="G10" s="16"/>
      <c r="H10" s="15"/>
      <c r="I10" s="15"/>
      <c r="J10" s="137"/>
      <c r="K10" s="128"/>
    </row>
    <row r="11" spans="1:11" ht="12.75">
      <c r="A11" s="131"/>
      <c r="B11" s="18" t="s">
        <v>57</v>
      </c>
      <c r="C11" s="21"/>
      <c r="D11" s="1" t="s">
        <v>17</v>
      </c>
      <c r="E11" s="21"/>
      <c r="F11" s="2" t="s">
        <v>45</v>
      </c>
      <c r="G11" s="3">
        <v>0.6458333333333334</v>
      </c>
      <c r="H11" s="1"/>
      <c r="I11" s="1" t="s">
        <v>17</v>
      </c>
      <c r="J11" s="1"/>
      <c r="K11" s="128" t="s">
        <v>68</v>
      </c>
    </row>
    <row r="12" spans="1:11" ht="12.75">
      <c r="A12" s="131"/>
      <c r="B12" s="138" t="s">
        <v>12</v>
      </c>
      <c r="C12" s="139"/>
      <c r="D12" s="140" t="s">
        <v>12</v>
      </c>
      <c r="E12" s="139"/>
      <c r="F12" s="141" t="s">
        <v>43</v>
      </c>
      <c r="G12" s="141" t="s">
        <v>42</v>
      </c>
      <c r="H12" s="141" t="s">
        <v>47</v>
      </c>
      <c r="I12" s="139"/>
      <c r="J12" s="142"/>
      <c r="K12" s="126"/>
    </row>
    <row r="13" spans="1:11" ht="12.7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26"/>
    </row>
    <row r="14" spans="1:11" ht="18.75">
      <c r="A14" s="123"/>
      <c r="B14" s="130"/>
      <c r="C14" s="289" t="s">
        <v>124</v>
      </c>
      <c r="D14" s="130"/>
      <c r="E14" s="130"/>
      <c r="F14" s="130"/>
      <c r="G14" s="130"/>
      <c r="H14" s="130"/>
      <c r="I14" s="130"/>
      <c r="J14" s="130"/>
      <c r="K14" s="129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2"/>
      <c r="B1" s="124" t="s">
        <v>103</v>
      </c>
      <c r="C1" s="125"/>
      <c r="D1" s="125"/>
      <c r="E1" s="125"/>
      <c r="F1" s="125"/>
      <c r="G1" s="125"/>
      <c r="H1" s="125"/>
      <c r="I1" s="125"/>
      <c r="J1" s="125"/>
      <c r="K1" s="197"/>
      <c r="L1" s="132"/>
      <c r="M1" s="198" t="s">
        <v>119</v>
      </c>
      <c r="N1" s="199"/>
    </row>
    <row r="2" spans="1:14" ht="15" customHeight="1">
      <c r="A2" s="131"/>
      <c r="B2" s="133" t="s">
        <v>12</v>
      </c>
      <c r="C2" s="7"/>
      <c r="D2" s="6" t="s">
        <v>12</v>
      </c>
      <c r="E2" s="7"/>
      <c r="F2" s="8" t="s">
        <v>43</v>
      </c>
      <c r="G2" s="8" t="s">
        <v>42</v>
      </c>
      <c r="H2" s="8" t="s">
        <v>47</v>
      </c>
      <c r="I2" s="7"/>
      <c r="J2" s="9"/>
      <c r="K2" s="126"/>
      <c r="L2" s="200">
        <v>1</v>
      </c>
      <c r="M2" s="201"/>
      <c r="N2" s="199"/>
    </row>
    <row r="3" spans="1:14" ht="12.75">
      <c r="A3" s="131"/>
      <c r="B3" s="134" t="s">
        <v>16</v>
      </c>
      <c r="C3" s="10"/>
      <c r="D3" s="10"/>
      <c r="E3" s="10"/>
      <c r="F3" s="10"/>
      <c r="G3" s="10"/>
      <c r="H3" s="10"/>
      <c r="I3" s="10"/>
      <c r="J3" s="11"/>
      <c r="K3" s="126"/>
      <c r="L3" s="200">
        <v>2</v>
      </c>
      <c r="M3" s="202"/>
      <c r="N3" s="199"/>
    </row>
    <row r="4" spans="1:14" ht="12.75">
      <c r="A4" s="131"/>
      <c r="B4" s="135"/>
      <c r="C4" s="20"/>
      <c r="D4" s="12"/>
      <c r="E4" s="14"/>
      <c r="F4" s="4"/>
      <c r="G4" s="13"/>
      <c r="H4" s="12"/>
      <c r="I4" s="12"/>
      <c r="J4" s="136"/>
      <c r="K4" s="126"/>
      <c r="L4" s="200">
        <v>3</v>
      </c>
      <c r="M4" s="203"/>
      <c r="N4" s="199"/>
    </row>
    <row r="5" spans="1:14" ht="12.75">
      <c r="A5" s="131"/>
      <c r="B5" s="135"/>
      <c r="C5" s="17"/>
      <c r="D5" s="19" t="s">
        <v>66</v>
      </c>
      <c r="E5" s="17"/>
      <c r="F5" s="10"/>
      <c r="G5" s="16"/>
      <c r="H5" s="15"/>
      <c r="I5" s="15"/>
      <c r="J5" s="137"/>
      <c r="K5" s="126"/>
      <c r="L5" s="204">
        <v>4</v>
      </c>
      <c r="M5" s="203"/>
      <c r="N5" s="199"/>
    </row>
    <row r="6" spans="1:14" ht="12.75">
      <c r="A6" s="131"/>
      <c r="B6" s="18" t="s">
        <v>55</v>
      </c>
      <c r="C6" s="21"/>
      <c r="D6" s="1" t="s">
        <v>17</v>
      </c>
      <c r="E6" s="151"/>
      <c r="F6" s="2" t="s">
        <v>45</v>
      </c>
      <c r="G6" s="287">
        <v>0.5833333333333334</v>
      </c>
      <c r="H6" s="1"/>
      <c r="I6" s="1" t="s">
        <v>17</v>
      </c>
      <c r="J6" s="1"/>
      <c r="K6" s="132"/>
      <c r="L6" s="205"/>
      <c r="M6" s="199"/>
      <c r="N6" s="199"/>
    </row>
    <row r="7" spans="1:14" ht="12.75">
      <c r="A7" s="131"/>
      <c r="B7" s="18" t="s">
        <v>56</v>
      </c>
      <c r="C7" s="21"/>
      <c r="D7" s="143" t="s">
        <v>17</v>
      </c>
      <c r="E7" s="145"/>
      <c r="F7" s="288" t="s">
        <v>44</v>
      </c>
      <c r="G7" s="147">
        <v>0.5833333333333334</v>
      </c>
      <c r="H7" s="144"/>
      <c r="I7" s="1" t="s">
        <v>17</v>
      </c>
      <c r="J7" s="1"/>
      <c r="K7" s="126"/>
      <c r="N7" s="5"/>
    </row>
    <row r="8" spans="1:11" ht="12.75">
      <c r="A8" s="131"/>
      <c r="B8" s="135"/>
      <c r="C8" s="22"/>
      <c r="D8" s="19" t="s">
        <v>107</v>
      </c>
      <c r="E8" s="22"/>
      <c r="F8" s="10"/>
      <c r="G8" s="16"/>
      <c r="H8" s="15"/>
      <c r="I8" s="15"/>
      <c r="J8" s="137"/>
      <c r="K8" s="126"/>
    </row>
    <row r="9" spans="1:11" ht="12.75">
      <c r="A9" s="131"/>
      <c r="B9" s="18" t="s">
        <v>58</v>
      </c>
      <c r="C9" s="21"/>
      <c r="D9" s="143" t="s">
        <v>17</v>
      </c>
      <c r="E9" s="145"/>
      <c r="F9" s="146" t="s">
        <v>44</v>
      </c>
      <c r="G9" s="147">
        <v>0.625</v>
      </c>
      <c r="H9" s="144"/>
      <c r="I9" s="1" t="s">
        <v>17</v>
      </c>
      <c r="J9" s="1"/>
      <c r="K9" s="127" t="s">
        <v>67</v>
      </c>
    </row>
    <row r="10" spans="1:11" ht="12.75">
      <c r="A10" s="131"/>
      <c r="B10" s="135"/>
      <c r="C10" s="22"/>
      <c r="D10" s="19" t="s">
        <v>65</v>
      </c>
      <c r="E10" s="22"/>
      <c r="F10" s="10"/>
      <c r="G10" s="16"/>
      <c r="H10" s="15"/>
      <c r="I10" s="15"/>
      <c r="J10" s="137"/>
      <c r="K10" s="128"/>
    </row>
    <row r="11" spans="1:11" ht="12.75">
      <c r="A11" s="131"/>
      <c r="B11" s="18" t="s">
        <v>59</v>
      </c>
      <c r="C11" s="151"/>
      <c r="D11" s="1" t="s">
        <v>17</v>
      </c>
      <c r="E11" s="21"/>
      <c r="F11" s="2" t="s">
        <v>45</v>
      </c>
      <c r="G11" s="287">
        <v>0.625</v>
      </c>
      <c r="H11" s="1"/>
      <c r="I11" s="1" t="s">
        <v>17</v>
      </c>
      <c r="J11" s="1"/>
      <c r="K11" s="128" t="s">
        <v>68</v>
      </c>
    </row>
    <row r="12" spans="1:11" ht="12.75">
      <c r="A12" s="131"/>
      <c r="B12" s="138" t="s">
        <v>12</v>
      </c>
      <c r="C12" s="139"/>
      <c r="D12" s="140" t="s">
        <v>12</v>
      </c>
      <c r="E12" s="139"/>
      <c r="F12" s="141" t="s">
        <v>43</v>
      </c>
      <c r="G12" s="141" t="s">
        <v>42</v>
      </c>
      <c r="H12" s="141" t="s">
        <v>47</v>
      </c>
      <c r="I12" s="139"/>
      <c r="J12" s="142"/>
      <c r="K12" s="126"/>
    </row>
    <row r="13" spans="1:11" ht="12.7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26"/>
    </row>
    <row r="14" spans="1:11" ht="18.75">
      <c r="A14" s="123"/>
      <c r="B14" s="130"/>
      <c r="C14" s="289" t="s">
        <v>124</v>
      </c>
      <c r="D14" s="130"/>
      <c r="E14" s="130"/>
      <c r="F14" s="130"/>
      <c r="G14" s="130"/>
      <c r="H14" s="130"/>
      <c r="I14" s="130"/>
      <c r="J14" s="130"/>
      <c r="K14" s="129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86"/>
      <c r="B1" s="187" t="s">
        <v>108</v>
      </c>
      <c r="C1" s="186"/>
      <c r="D1" s="188"/>
      <c r="E1" s="188" t="s">
        <v>109</v>
      </c>
      <c r="F1" s="189"/>
      <c r="G1" s="188"/>
      <c r="H1" s="189"/>
      <c r="I1" s="189"/>
      <c r="J1" s="190"/>
    </row>
    <row r="2" spans="1:10" ht="12.75">
      <c r="A2" s="186"/>
      <c r="B2" s="191" t="s">
        <v>110</v>
      </c>
      <c r="C2" s="192" t="s">
        <v>111</v>
      </c>
      <c r="D2" s="192" t="s">
        <v>112</v>
      </c>
      <c r="E2" s="192" t="s">
        <v>113</v>
      </c>
      <c r="F2" s="193" t="s">
        <v>114</v>
      </c>
      <c r="G2" s="192" t="s">
        <v>115</v>
      </c>
      <c r="H2" s="192" t="s">
        <v>116</v>
      </c>
      <c r="I2" s="196" t="s">
        <v>117</v>
      </c>
      <c r="J2" s="190"/>
    </row>
    <row r="3" spans="1:10" ht="12.75">
      <c r="A3" s="186"/>
      <c r="B3" s="194" t="str">
        <f>'Poule-indeling'!B13</f>
        <v>DE FORESTERS</v>
      </c>
      <c r="C3" s="1"/>
      <c r="D3" s="1"/>
      <c r="E3" s="1"/>
      <c r="F3" s="195">
        <f aca="true" t="shared" si="0" ref="F3:F18">C3+D3+E3</f>
        <v>0</v>
      </c>
      <c r="G3" s="1"/>
      <c r="H3" s="1"/>
      <c r="I3" s="194">
        <f aca="true" t="shared" si="1" ref="I3:I19">F3+G3+H3</f>
        <v>0</v>
      </c>
      <c r="J3" s="186"/>
    </row>
    <row r="4" spans="1:10" ht="12.75">
      <c r="A4" s="186"/>
      <c r="B4" s="194" t="str">
        <f>'Poule-indeling'!B14</f>
        <v>ZWALUWEN UTRECHT 1911</v>
      </c>
      <c r="C4" s="1"/>
      <c r="D4" s="1"/>
      <c r="E4" s="1"/>
      <c r="F4" s="195">
        <f t="shared" si="0"/>
        <v>0</v>
      </c>
      <c r="G4" s="1"/>
      <c r="H4" s="1"/>
      <c r="I4" s="194">
        <f t="shared" si="1"/>
        <v>0</v>
      </c>
      <c r="J4" s="186"/>
    </row>
    <row r="5" spans="1:10" ht="12.75">
      <c r="A5" s="186"/>
      <c r="B5" s="194" t="str">
        <f>'Poule-indeling'!B15</f>
        <v>CASTRICUM</v>
      </c>
      <c r="C5" s="1"/>
      <c r="D5" s="1"/>
      <c r="E5" s="1"/>
      <c r="F5" s="195">
        <f t="shared" si="0"/>
        <v>0</v>
      </c>
      <c r="G5" s="1"/>
      <c r="H5" s="1"/>
      <c r="I5" s="194">
        <f t="shared" si="1"/>
        <v>0</v>
      </c>
      <c r="J5" s="186"/>
    </row>
    <row r="6" spans="1:10" ht="12.75">
      <c r="A6" s="186"/>
      <c r="B6" s="194" t="str">
        <f>'Poule-indeling'!B16</f>
        <v>PURMERSTEIJN</v>
      </c>
      <c r="C6" s="1"/>
      <c r="D6" s="1"/>
      <c r="E6" s="1"/>
      <c r="F6" s="195">
        <f t="shared" si="0"/>
        <v>0</v>
      </c>
      <c r="G6" s="1"/>
      <c r="H6" s="1"/>
      <c r="I6" s="194">
        <f t="shared" si="1"/>
        <v>0</v>
      </c>
      <c r="J6" s="186"/>
    </row>
    <row r="7" spans="1:10" ht="12.75">
      <c r="A7" s="186"/>
      <c r="B7" s="194" t="str">
        <f>'Poule-indeling'!I13</f>
        <v>JONG HOLLAND</v>
      </c>
      <c r="C7" s="1"/>
      <c r="D7" s="1"/>
      <c r="E7" s="1"/>
      <c r="F7" s="195">
        <f t="shared" si="0"/>
        <v>0</v>
      </c>
      <c r="G7" s="1"/>
      <c r="H7" s="1"/>
      <c r="I7" s="194">
        <f t="shared" si="1"/>
        <v>0</v>
      </c>
      <c r="J7" s="186"/>
    </row>
    <row r="8" spans="1:10" ht="12.75">
      <c r="A8" s="186"/>
      <c r="B8" s="194" t="str">
        <f>'Poule-indeling'!I14</f>
        <v>SCHAGEN SRC</v>
      </c>
      <c r="C8" s="1"/>
      <c r="D8" s="1"/>
      <c r="E8" s="1"/>
      <c r="F8" s="195">
        <f t="shared" si="0"/>
        <v>0</v>
      </c>
      <c r="G8" s="1"/>
      <c r="H8" s="1"/>
      <c r="I8" s="194">
        <f t="shared" si="1"/>
        <v>0</v>
      </c>
      <c r="J8" s="186"/>
    </row>
    <row r="9" spans="1:10" ht="12.75">
      <c r="A9" s="186"/>
      <c r="B9" s="194" t="str">
        <f>'Poule-indeling'!I15</f>
        <v>ONZE GEZELLEN</v>
      </c>
      <c r="C9" s="1"/>
      <c r="D9" s="1"/>
      <c r="E9" s="1"/>
      <c r="F9" s="195">
        <f t="shared" si="0"/>
        <v>0</v>
      </c>
      <c r="G9" s="1"/>
      <c r="H9" s="1"/>
      <c r="I9" s="194">
        <f t="shared" si="1"/>
        <v>0</v>
      </c>
      <c r="J9" s="186"/>
    </row>
    <row r="10" spans="1:10" ht="12.75">
      <c r="A10" s="186"/>
      <c r="B10" s="194" t="str">
        <f>'Poule-indeling'!I16</f>
        <v>BUIKSLOOT</v>
      </c>
      <c r="C10" s="1"/>
      <c r="D10" s="1"/>
      <c r="E10" s="1"/>
      <c r="F10" s="195">
        <f t="shared" si="0"/>
        <v>0</v>
      </c>
      <c r="G10" s="1"/>
      <c r="H10" s="1"/>
      <c r="I10" s="194">
        <f t="shared" si="1"/>
        <v>0</v>
      </c>
      <c r="J10" s="186"/>
    </row>
    <row r="11" spans="1:10" ht="12.75">
      <c r="A11" s="186"/>
      <c r="B11" s="194" t="str">
        <f>'Poule-indeling'!B18</f>
        <v>ALCMARIA VITRIX</v>
      </c>
      <c r="C11" s="1"/>
      <c r="D11" s="1"/>
      <c r="E11" s="1"/>
      <c r="F11" s="195">
        <f t="shared" si="0"/>
        <v>0</v>
      </c>
      <c r="G11" s="1"/>
      <c r="H11" s="1"/>
      <c r="I11" s="194">
        <f t="shared" si="1"/>
        <v>0</v>
      </c>
      <c r="J11" s="186"/>
    </row>
    <row r="12" spans="1:10" ht="12.75">
      <c r="A12" s="186"/>
      <c r="B12" s="194" t="str">
        <f>'Poule-indeling'!B19</f>
        <v>CDW</v>
      </c>
      <c r="C12" s="1"/>
      <c r="D12" s="1"/>
      <c r="E12" s="1"/>
      <c r="F12" s="195">
        <f t="shared" si="0"/>
        <v>0</v>
      </c>
      <c r="G12" s="1"/>
      <c r="H12" s="1"/>
      <c r="I12" s="194">
        <f t="shared" si="1"/>
        <v>0</v>
      </c>
      <c r="J12" s="186"/>
    </row>
    <row r="13" spans="1:10" ht="12.75">
      <c r="A13" s="186"/>
      <c r="B13" s="194" t="str">
        <f>'Poule-indeling'!B20</f>
        <v>VOLENDAM</v>
      </c>
      <c r="C13" s="1"/>
      <c r="D13" s="1"/>
      <c r="E13" s="1"/>
      <c r="F13" s="195">
        <f t="shared" si="0"/>
        <v>0</v>
      </c>
      <c r="G13" s="1"/>
      <c r="H13" s="1"/>
      <c r="I13" s="194">
        <f t="shared" si="1"/>
        <v>0</v>
      </c>
      <c r="J13" s="186"/>
    </row>
    <row r="14" spans="1:10" ht="12.75">
      <c r="A14" s="186"/>
      <c r="B14" s="194" t="str">
        <f>'Poule-indeling'!B21</f>
        <v>BLOEMENDAAL</v>
      </c>
      <c r="C14" s="1"/>
      <c r="D14" s="1"/>
      <c r="E14" s="1"/>
      <c r="F14" s="195">
        <f t="shared" si="0"/>
        <v>0</v>
      </c>
      <c r="G14" s="1"/>
      <c r="H14" s="1"/>
      <c r="I14" s="194">
        <f t="shared" si="1"/>
        <v>0</v>
      </c>
      <c r="J14" s="186"/>
    </row>
    <row r="15" spans="1:10" ht="12.75">
      <c r="A15" s="186"/>
      <c r="B15" s="194" t="str">
        <f>'Poule-indeling'!I18</f>
        <v>BUITENVELDERT</v>
      </c>
      <c r="C15" s="1"/>
      <c r="D15" s="1"/>
      <c r="E15" s="1"/>
      <c r="F15" s="195">
        <f t="shared" si="0"/>
        <v>0</v>
      </c>
      <c r="G15" s="1"/>
      <c r="H15" s="1"/>
      <c r="I15" s="194">
        <f t="shared" si="1"/>
        <v>0</v>
      </c>
      <c r="J15" s="186"/>
    </row>
    <row r="16" spans="1:10" ht="12.75">
      <c r="A16" s="186"/>
      <c r="B16" s="194" t="str">
        <f>'Poule-indeling'!I19</f>
        <v>PVCV</v>
      </c>
      <c r="C16" s="1"/>
      <c r="D16" s="1"/>
      <c r="E16" s="1"/>
      <c r="F16" s="195">
        <f t="shared" si="0"/>
        <v>0</v>
      </c>
      <c r="G16" s="1"/>
      <c r="H16" s="1"/>
      <c r="I16" s="194">
        <f t="shared" si="1"/>
        <v>0</v>
      </c>
      <c r="J16" s="186"/>
    </row>
    <row r="17" spans="1:10" ht="12.75">
      <c r="A17" s="186"/>
      <c r="B17" s="194" t="str">
        <f>'Poule-indeling'!I20</f>
        <v>HSV</v>
      </c>
      <c r="C17" s="1"/>
      <c r="D17" s="1"/>
      <c r="E17" s="1"/>
      <c r="F17" s="195">
        <f t="shared" si="0"/>
        <v>0</v>
      </c>
      <c r="G17" s="1"/>
      <c r="H17" s="1"/>
      <c r="I17" s="194">
        <f t="shared" si="1"/>
        <v>0</v>
      </c>
      <c r="J17" s="186"/>
    </row>
    <row r="18" spans="1:10" ht="12.75">
      <c r="A18" s="186"/>
      <c r="B18" s="194" t="str">
        <f>'Poule-indeling'!I21</f>
        <v>UITGEEST</v>
      </c>
      <c r="C18" s="1"/>
      <c r="D18" s="1"/>
      <c r="E18" s="1"/>
      <c r="F18" s="195">
        <f t="shared" si="0"/>
        <v>0</v>
      </c>
      <c r="G18" s="1"/>
      <c r="H18" s="1"/>
      <c r="I18" s="194">
        <f t="shared" si="1"/>
        <v>0</v>
      </c>
      <c r="J18" s="186"/>
    </row>
    <row r="19" spans="1:10" ht="12.75">
      <c r="A19" s="186"/>
      <c r="B19" s="194" t="s">
        <v>118</v>
      </c>
      <c r="C19" s="194">
        <f aca="true" t="shared" si="2" ref="C19:H19">C18+C17+C16+C15+C14+C13+C12+C11+C10+C9+C8+C7+C6+C5+C4+C3</f>
        <v>0</v>
      </c>
      <c r="D19" s="194">
        <f t="shared" si="2"/>
        <v>0</v>
      </c>
      <c r="E19" s="194">
        <f t="shared" si="2"/>
        <v>0</v>
      </c>
      <c r="F19" s="194">
        <f t="shared" si="2"/>
        <v>0</v>
      </c>
      <c r="G19" s="194">
        <f t="shared" si="2"/>
        <v>0</v>
      </c>
      <c r="H19" s="194">
        <f t="shared" si="2"/>
        <v>0</v>
      </c>
      <c r="I19" s="194">
        <f t="shared" si="1"/>
        <v>0</v>
      </c>
      <c r="J19" s="186"/>
    </row>
    <row r="20" spans="1:10" ht="12.75">
      <c r="A20" s="186"/>
      <c r="B20" s="186"/>
      <c r="C20" s="186"/>
      <c r="D20" s="186"/>
      <c r="E20" s="186"/>
      <c r="F20" s="186"/>
      <c r="G20" s="186"/>
      <c r="H20" s="186"/>
      <c r="I20" s="186"/>
      <c r="J20" s="186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2016-08-22T11:05:31Z</dcterms:modified>
  <cp:category/>
  <cp:version/>
  <cp:contentType/>
  <cp:contentStatus/>
</cp:coreProperties>
</file>