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460" windowWidth="25600" windowHeight="14620" activeTab="0"/>
  </bookViews>
  <sheets>
    <sheet name="poule-indelingen" sheetId="1" r:id="rId1"/>
    <sheet name="poule-wedstrijden" sheetId="2" r:id="rId2"/>
    <sheet name="finale-wedstrijden cat. I" sheetId="3" r:id="rId3"/>
    <sheet name="finale-wedstrijden cat. II" sheetId="4" r:id="rId4"/>
    <sheet name="finale-wedstrijden cat. III" sheetId="5" r:id="rId5"/>
    <sheet name="finale-wedstrijden cat. IV" sheetId="6" r:id="rId6"/>
    <sheet name="sportiviteitskampioenschap" sheetId="7" r:id="rId7"/>
  </sheets>
  <definedNames/>
  <calcPr fullCalcOnLoad="1"/>
</workbook>
</file>

<file path=xl/sharedStrings.xml><?xml version="1.0" encoding="utf-8"?>
<sst xmlns="http://schemas.openxmlformats.org/spreadsheetml/2006/main" count="505" uniqueCount="191">
  <si>
    <t>POULE A</t>
  </si>
  <si>
    <t>POULE B</t>
  </si>
  <si>
    <t>POULE C</t>
  </si>
  <si>
    <t>POULE D</t>
  </si>
  <si>
    <t>#1</t>
  </si>
  <si>
    <t>#2</t>
  </si>
  <si>
    <t>#3</t>
  </si>
  <si>
    <t>TOTAAL</t>
  </si>
  <si>
    <t>DOEL</t>
  </si>
  <si>
    <t>SALDO</t>
  </si>
  <si>
    <t>SPORT.</t>
  </si>
  <si>
    <t>PUNTEN</t>
  </si>
  <si>
    <t>WEDSTRIJD</t>
  </si>
  <si>
    <t>EIND</t>
  </si>
  <si>
    <t>PLAATS</t>
  </si>
  <si>
    <t>FINALE</t>
  </si>
  <si>
    <t>CODE</t>
  </si>
  <si>
    <t>-</t>
  </si>
  <si>
    <t>W10</t>
  </si>
  <si>
    <t>W11</t>
  </si>
  <si>
    <t>W12</t>
  </si>
  <si>
    <t>W13</t>
  </si>
  <si>
    <t>W14</t>
  </si>
  <si>
    <t>W15</t>
  </si>
  <si>
    <t>W16</t>
  </si>
  <si>
    <t>W17</t>
  </si>
  <si>
    <t>W18</t>
  </si>
  <si>
    <t>W19</t>
  </si>
  <si>
    <t>W20</t>
  </si>
  <si>
    <t>W21</t>
  </si>
  <si>
    <t>W22</t>
  </si>
  <si>
    <t>W23</t>
  </si>
  <si>
    <t>W24</t>
  </si>
  <si>
    <t>W01</t>
  </si>
  <si>
    <t>W02</t>
  </si>
  <si>
    <t>W09</t>
  </si>
  <si>
    <t>W03</t>
  </si>
  <si>
    <t>W04</t>
  </si>
  <si>
    <t>W05</t>
  </si>
  <si>
    <t>W06</t>
  </si>
  <si>
    <t>W07</t>
  </si>
  <si>
    <t>W08</t>
  </si>
  <si>
    <t>AANVANG</t>
  </si>
  <si>
    <t>VELD</t>
  </si>
  <si>
    <t>BLAUW</t>
  </si>
  <si>
    <t>WIT</t>
  </si>
  <si>
    <t>ROOD</t>
  </si>
  <si>
    <t>ORANJE</t>
  </si>
  <si>
    <t xml:space="preserve">   WEDSTRIJDPUNTEN</t>
  </si>
  <si>
    <t xml:space="preserve">              UITSLAG</t>
  </si>
  <si>
    <t xml:space="preserve">BEPALING EINDSTAND: WEDSTRIJDPUNTEN, ONDERLING DUEL, DOELSALDO, SPORT PUNTEN, BEST OF 3 PENALTY-SERIE </t>
  </si>
  <si>
    <t>W25</t>
  </si>
  <si>
    <t>W26</t>
  </si>
  <si>
    <t>W27</t>
  </si>
  <si>
    <t>W28</t>
  </si>
  <si>
    <t>W29</t>
  </si>
  <si>
    <t>W30</t>
  </si>
  <si>
    <t>W31</t>
  </si>
  <si>
    <t>W32</t>
  </si>
  <si>
    <t>W37</t>
  </si>
  <si>
    <t>W38</t>
  </si>
  <si>
    <t>W39</t>
  </si>
  <si>
    <t>W40</t>
  </si>
  <si>
    <t>W33</t>
  </si>
  <si>
    <t>W34</t>
  </si>
  <si>
    <t>W35</t>
  </si>
  <si>
    <t>W36</t>
  </si>
  <si>
    <t>FINALE KAMPIOENSCHAP EN VICE-KAMPIOENSCHAP</t>
  </si>
  <si>
    <t>HALVE FINALES 1E T/M 4E PLAATS</t>
  </si>
  <si>
    <t>1A</t>
  </si>
  <si>
    <t>1B</t>
  </si>
  <si>
    <t>1C</t>
  </si>
  <si>
    <t>1D</t>
  </si>
  <si>
    <t>2B</t>
  </si>
  <si>
    <t>2A</t>
  </si>
  <si>
    <t>2D</t>
  </si>
  <si>
    <t>2C</t>
  </si>
  <si>
    <t>3A</t>
  </si>
  <si>
    <t>3B</t>
  </si>
  <si>
    <t>3C</t>
  </si>
  <si>
    <t>3D</t>
  </si>
  <si>
    <t>4C</t>
  </si>
  <si>
    <t>4D</t>
  </si>
  <si>
    <t>4A</t>
  </si>
  <si>
    <t>4B</t>
  </si>
  <si>
    <t>3e/4e</t>
  </si>
  <si>
    <t>1e/2e</t>
  </si>
  <si>
    <t>ARENA</t>
  </si>
  <si>
    <t>1 = 1A</t>
  </si>
  <si>
    <t>2 = 2A</t>
  </si>
  <si>
    <t>3 = 3A</t>
  </si>
  <si>
    <t>4 = 4A</t>
  </si>
  <si>
    <t>FINALE PLAATS:</t>
  </si>
  <si>
    <t>1 = 1D</t>
  </si>
  <si>
    <t>2 = 2D</t>
  </si>
  <si>
    <t>3 = 3D</t>
  </si>
  <si>
    <t>4 = 4D</t>
  </si>
  <si>
    <t>1 = 1C</t>
  </si>
  <si>
    <t>2 = 2C</t>
  </si>
  <si>
    <t>3 = 3C</t>
  </si>
  <si>
    <t>4 = 4C</t>
  </si>
  <si>
    <t>4 = 4B</t>
  </si>
  <si>
    <t>3 = 3B</t>
  </si>
  <si>
    <t>2 = 2B</t>
  </si>
  <si>
    <t>1 = 1B</t>
  </si>
  <si>
    <t>VTT</t>
  </si>
  <si>
    <t>schema</t>
  </si>
  <si>
    <t>tijd</t>
  </si>
  <si>
    <t>1. aanwezig</t>
  </si>
  <si>
    <t>09.00</t>
  </si>
  <si>
    <t>2. openingsceremonie</t>
  </si>
  <si>
    <t>09.30</t>
  </si>
  <si>
    <t>3. start poulewedstrijden</t>
  </si>
  <si>
    <t>10.00</t>
  </si>
  <si>
    <t>4. algemene pauze</t>
  </si>
  <si>
    <t>13.00</t>
  </si>
  <si>
    <t>5. start finalewedstrijden</t>
  </si>
  <si>
    <t>13.30</t>
  </si>
  <si>
    <t>6. finale</t>
  </si>
  <si>
    <t>7. prijsuitreiking</t>
  </si>
  <si>
    <t xml:space="preserve">             REACH YOUR GOAL</t>
  </si>
  <si>
    <t>NOORD</t>
  </si>
  <si>
    <t>ZUID II</t>
  </si>
  <si>
    <t>WEST I</t>
  </si>
  <si>
    <t>OOST</t>
  </si>
  <si>
    <t>WEST II</t>
  </si>
  <si>
    <t>ZUID I</t>
  </si>
  <si>
    <t>FINALE-WEDSTRIJDEN                       CATEGORIE I</t>
  </si>
  <si>
    <t>FINALE-WEDSTRIJDEN                     CATEGORIE III</t>
  </si>
  <si>
    <t>FINALE-WEDSTRIJDEN                    CATEGORIE IV</t>
  </si>
  <si>
    <t>FINALE-WEDSTRIJDEN                      CATEGORIE II</t>
  </si>
  <si>
    <t>met de 16 sterkste en sportiefste teams van nederland</t>
  </si>
  <si>
    <t>15.30</t>
  </si>
  <si>
    <t>16.00</t>
  </si>
  <si>
    <t>FINALES 3E T/M 4E PLAATS</t>
  </si>
  <si>
    <t>NEDERLANDS KAMPIOENSCHAP - D PUPILLEN (GENERAAL)</t>
  </si>
  <si>
    <r>
      <rPr>
        <sz val="24"/>
        <color indexed="12"/>
        <rFont val="Arial"/>
        <family val="0"/>
      </rPr>
      <t xml:space="preserve">NK VTT    </t>
    </r>
    <r>
      <rPr>
        <sz val="21"/>
        <color indexed="12"/>
        <rFont val="Arial"/>
        <family val="2"/>
      </rPr>
      <t xml:space="preserve">                                                                                                                                 </t>
    </r>
    <r>
      <rPr>
        <sz val="13"/>
        <color indexed="12"/>
        <rFont val="Arial"/>
        <family val="2"/>
      </rPr>
      <t>ZA. 28 MEI - DORDRECHT - EBOH</t>
    </r>
    <r>
      <rPr>
        <sz val="18"/>
        <color indexed="12"/>
        <rFont val="Arial"/>
        <family val="2"/>
      </rPr>
      <t xml:space="preserve">                                                                                                       </t>
    </r>
  </si>
  <si>
    <t>EBOH</t>
  </si>
  <si>
    <t>ASC</t>
  </si>
  <si>
    <t>CHARLOIS</t>
  </si>
  <si>
    <t>HOOFDDORP</t>
  </si>
  <si>
    <t>GEINOORD</t>
  </si>
  <si>
    <t>MMC WEERT</t>
  </si>
  <si>
    <t>DVOL</t>
  </si>
  <si>
    <t>ENGELEN</t>
  </si>
  <si>
    <t>DRECHTSTREEK</t>
  </si>
  <si>
    <t>KLEINE SLUIS</t>
  </si>
  <si>
    <t>HOOGLANDERVEEN</t>
  </si>
  <si>
    <t>SC MONSTER</t>
  </si>
  <si>
    <t>HELDEN</t>
  </si>
  <si>
    <t>ADVEO SCHINNEN</t>
  </si>
  <si>
    <t>SC JOURE</t>
  </si>
  <si>
    <t>NK  -  D PUPILLEN (GENERAAL)</t>
  </si>
  <si>
    <t xml:space="preserve"> GASTHEER:  EBOH - DORDRECHT</t>
  </si>
  <si>
    <t>ZATERDAG 28 MEI, 2016</t>
  </si>
  <si>
    <t xml:space="preserve"> GASTHEER: EBOH - DORDRECHT</t>
  </si>
  <si>
    <t>SPORTIVITEITSKAMPIOENSCHAP</t>
  </si>
  <si>
    <t>NK JEUGDVOETBAL</t>
  </si>
  <si>
    <t>Deelnemer</t>
  </si>
  <si>
    <t>poulewedstrijd I</t>
  </si>
  <si>
    <t>poulewedstrijd II</t>
  </si>
  <si>
    <t>poulewedstrijd III</t>
  </si>
  <si>
    <t>sub</t>
  </si>
  <si>
    <t>finalewedstrijd I</t>
  </si>
  <si>
    <t>finalewedstrijd II</t>
  </si>
  <si>
    <t>tot</t>
  </si>
  <si>
    <t>totaal alle deelnemers</t>
  </si>
  <si>
    <t>versie 29-03-2016 - wijzigingen onder voorbehoud</t>
  </si>
  <si>
    <t>LELYSTAD'67</t>
  </si>
  <si>
    <t>MMC Weert</t>
  </si>
  <si>
    <t>Hoofddorp</t>
  </si>
  <si>
    <t>Dvol</t>
  </si>
  <si>
    <t>Geinoord</t>
  </si>
  <si>
    <t>Asc</t>
  </si>
  <si>
    <t>Charlois</t>
  </si>
  <si>
    <t>Hooglanderveen</t>
  </si>
  <si>
    <t>Schinnen</t>
  </si>
  <si>
    <t>Drechtstreek</t>
  </si>
  <si>
    <t>Engelen</t>
  </si>
  <si>
    <t>Lelystad '67</t>
  </si>
  <si>
    <t>Monster</t>
  </si>
  <si>
    <t>Joure</t>
  </si>
  <si>
    <t>Eboh</t>
  </si>
  <si>
    <t>Helden</t>
  </si>
  <si>
    <t>Kleine Sluis</t>
  </si>
  <si>
    <t>Lelystad'67</t>
  </si>
  <si>
    <t>1*</t>
  </si>
  <si>
    <t>EINDSTAND</t>
  </si>
  <si>
    <t>HOOFDORP</t>
  </si>
  <si>
    <t>Adveo Schinnen</t>
  </si>
  <si>
    <t>E.B.O.H.</t>
  </si>
</sst>
</file>

<file path=xl/styles.xml><?xml version="1.0" encoding="utf-8"?>
<styleSheet xmlns="http://schemas.openxmlformats.org/spreadsheetml/2006/main">
  <numFmts count="16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</numFmts>
  <fonts count="114">
    <font>
      <sz val="10"/>
      <name val="Arial Cyr"/>
      <family val="0"/>
    </font>
    <font>
      <sz val="8"/>
      <name val="Arial Cyr"/>
      <family val="0"/>
    </font>
    <font>
      <b/>
      <sz val="9"/>
      <color indexed="12"/>
      <name val="Arial"/>
      <family val="2"/>
    </font>
    <font>
      <sz val="10"/>
      <color indexed="9"/>
      <name val="Arial Cyr"/>
      <family val="0"/>
    </font>
    <font>
      <sz val="8"/>
      <color indexed="9"/>
      <name val="Arial Cyr"/>
      <family val="0"/>
    </font>
    <font>
      <sz val="6"/>
      <color indexed="9"/>
      <name val="Arial Cyr"/>
      <family val="0"/>
    </font>
    <font>
      <sz val="5"/>
      <color indexed="9"/>
      <name val="Arial Cyr"/>
      <family val="0"/>
    </font>
    <font>
      <sz val="5"/>
      <name val="Arial Cyr"/>
      <family val="0"/>
    </font>
    <font>
      <sz val="5.5"/>
      <color indexed="9"/>
      <name val="Arial Cyr"/>
      <family val="0"/>
    </font>
    <font>
      <u val="single"/>
      <sz val="20"/>
      <color indexed="9"/>
      <name val="Arial Cyr"/>
      <family val="0"/>
    </font>
    <font>
      <sz val="7"/>
      <color indexed="9"/>
      <name val="Arial Cyr"/>
      <family val="0"/>
    </font>
    <font>
      <sz val="7"/>
      <name val="Arial Cyr"/>
      <family val="0"/>
    </font>
    <font>
      <b/>
      <sz val="10"/>
      <color indexed="9"/>
      <name val="Arial Cyr"/>
      <family val="0"/>
    </font>
    <font>
      <b/>
      <sz val="6"/>
      <color indexed="9"/>
      <name val="Arial Cyr"/>
      <family val="0"/>
    </font>
    <font>
      <b/>
      <sz val="5.5"/>
      <color indexed="9"/>
      <name val="Arial Cyr"/>
      <family val="0"/>
    </font>
    <font>
      <sz val="10"/>
      <color indexed="12"/>
      <name val="Arial Cyr"/>
      <family val="0"/>
    </font>
    <font>
      <b/>
      <sz val="9"/>
      <color indexed="12"/>
      <name val="Arial Cyr"/>
      <family val="0"/>
    </font>
    <font>
      <sz val="9"/>
      <color indexed="12"/>
      <name val="Arial Cyr"/>
      <family val="0"/>
    </font>
    <font>
      <b/>
      <sz val="7"/>
      <color indexed="9"/>
      <name val="Arial Cyr"/>
      <family val="0"/>
    </font>
    <font>
      <sz val="5.6"/>
      <color indexed="9"/>
      <name val="Arial Cyr"/>
      <family val="0"/>
    </font>
    <font>
      <sz val="5.6"/>
      <name val="Arial Cyr"/>
      <family val="0"/>
    </font>
    <font>
      <sz val="20"/>
      <color indexed="9"/>
      <name val="Georgia"/>
      <family val="1"/>
    </font>
    <font>
      <b/>
      <sz val="10"/>
      <color indexed="9"/>
      <name val="Georgia"/>
      <family val="1"/>
    </font>
    <font>
      <b/>
      <sz val="25"/>
      <color indexed="9"/>
      <name val="Georgia"/>
      <family val="1"/>
    </font>
    <font>
      <b/>
      <sz val="10"/>
      <name val="Georgia"/>
      <family val="1"/>
    </font>
    <font>
      <sz val="10"/>
      <name val="Georgia"/>
      <family val="1"/>
    </font>
    <font>
      <sz val="25"/>
      <color indexed="9"/>
      <name val="Georgia"/>
      <family val="1"/>
    </font>
    <font>
      <u val="single"/>
      <sz val="20"/>
      <color indexed="9"/>
      <name val="Georgia"/>
      <family val="1"/>
    </font>
    <font>
      <sz val="10"/>
      <color indexed="9"/>
      <name val="Georgia"/>
      <family val="1"/>
    </font>
    <font>
      <b/>
      <sz val="16"/>
      <name val="Arial"/>
      <family val="2"/>
    </font>
    <font>
      <b/>
      <sz val="22"/>
      <name val="Arial"/>
      <family val="2"/>
    </font>
    <font>
      <sz val="6"/>
      <name val="Arial"/>
      <family val="2"/>
    </font>
    <font>
      <b/>
      <sz val="6"/>
      <color indexed="12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i/>
      <sz val="8.5"/>
      <name val="Arial"/>
      <family val="2"/>
    </font>
    <font>
      <sz val="18"/>
      <color indexed="12"/>
      <name val="Arial"/>
      <family val="2"/>
    </font>
    <font>
      <sz val="21"/>
      <color indexed="12"/>
      <name val="Arial"/>
      <family val="2"/>
    </font>
    <font>
      <sz val="13"/>
      <color indexed="12"/>
      <name val="Arial"/>
      <family val="2"/>
    </font>
    <font>
      <sz val="24"/>
      <color indexed="12"/>
      <name val="Arial"/>
      <family val="0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sz val="9"/>
      <color indexed="9"/>
      <name val="Arial"/>
      <family val="2"/>
    </font>
    <font>
      <b/>
      <i/>
      <sz val="9"/>
      <color indexed="9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4"/>
      <name val="Calibri Light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i/>
      <sz val="8"/>
      <color indexed="9"/>
      <name val="Arial"/>
      <family val="2"/>
    </font>
    <font>
      <b/>
      <i/>
      <sz val="7"/>
      <color indexed="9"/>
      <name val="Arial"/>
      <family val="2"/>
    </font>
    <font>
      <b/>
      <sz val="6.5"/>
      <color indexed="9"/>
      <name val="Arial"/>
      <family val="2"/>
    </font>
    <font>
      <b/>
      <sz val="10"/>
      <color indexed="12"/>
      <name val="Arial"/>
      <family val="2"/>
    </font>
    <font>
      <i/>
      <sz val="7"/>
      <color indexed="18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sz val="10"/>
      <color indexed="12"/>
      <name val="Arial"/>
      <family val="2"/>
    </font>
    <font>
      <i/>
      <sz val="10"/>
      <color indexed="12"/>
      <name val="Arial"/>
      <family val="2"/>
    </font>
    <font>
      <i/>
      <sz val="8.5"/>
      <color indexed="9"/>
      <name val="Arial"/>
      <family val="2"/>
    </font>
    <font>
      <i/>
      <sz val="8"/>
      <color indexed="9"/>
      <name val="Arial"/>
      <family val="2"/>
    </font>
    <font>
      <sz val="8"/>
      <color indexed="9"/>
      <name val="Arial"/>
      <family val="2"/>
    </font>
    <font>
      <i/>
      <sz val="8"/>
      <color indexed="18"/>
      <name val="Arial"/>
      <family val="2"/>
    </font>
    <font>
      <b/>
      <i/>
      <sz val="10"/>
      <color indexed="9"/>
      <name val="Arial"/>
      <family val="2"/>
    </font>
    <font>
      <b/>
      <sz val="10"/>
      <name val="Arial Cyr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0"/>
      <color rgb="FFFFFFFF"/>
      <name val="Arial"/>
      <family val="2"/>
    </font>
    <font>
      <b/>
      <i/>
      <sz val="8"/>
      <color rgb="FFFFFFFF"/>
      <name val="Arial"/>
      <family val="2"/>
    </font>
    <font>
      <b/>
      <i/>
      <sz val="7"/>
      <color rgb="FFFFFFFF"/>
      <name val="Arial"/>
      <family val="2"/>
    </font>
    <font>
      <b/>
      <sz val="6.5"/>
      <color rgb="FFFFFFFF"/>
      <name val="Arial"/>
      <family val="2"/>
    </font>
    <font>
      <b/>
      <sz val="9"/>
      <color rgb="FF0000D4"/>
      <name val="Arial"/>
      <family val="2"/>
    </font>
    <font>
      <b/>
      <sz val="10"/>
      <color rgb="FF0000D4"/>
      <name val="Arial"/>
      <family val="2"/>
    </font>
    <font>
      <i/>
      <sz val="7"/>
      <color rgb="FF000090"/>
      <name val="Arial"/>
      <family val="2"/>
    </font>
    <font>
      <b/>
      <sz val="10"/>
      <color rgb="FF000090"/>
      <name val="Arial"/>
      <family val="2"/>
    </font>
    <font>
      <sz val="10"/>
      <color rgb="FF000090"/>
      <name val="Arial"/>
      <family val="2"/>
    </font>
    <font>
      <sz val="10"/>
      <color rgb="FF0000D4"/>
      <name val="Arial"/>
      <family val="2"/>
    </font>
    <font>
      <i/>
      <sz val="10"/>
      <color rgb="FF0000D4"/>
      <name val="Arial"/>
      <family val="2"/>
    </font>
    <font>
      <i/>
      <sz val="8.5"/>
      <color rgb="FFFFFFFF"/>
      <name val="Arial"/>
      <family val="2"/>
    </font>
    <font>
      <sz val="10"/>
      <color rgb="FFFFFFFF"/>
      <name val="Arial"/>
      <family val="2"/>
    </font>
    <font>
      <i/>
      <sz val="8"/>
      <color rgb="FFFFFFFF"/>
      <name val="Arial"/>
      <family val="2"/>
    </font>
    <font>
      <sz val="8"/>
      <color rgb="FFFFFFFF"/>
      <name val="Arial"/>
      <family val="2"/>
    </font>
    <font>
      <i/>
      <sz val="8"/>
      <color rgb="FF000090"/>
      <name val="Arial"/>
      <family val="2"/>
    </font>
    <font>
      <b/>
      <sz val="9"/>
      <color rgb="FF0228D4"/>
      <name val="Arial"/>
      <family val="0"/>
    </font>
    <font>
      <sz val="18"/>
      <color rgb="FF0000D4"/>
      <name val="Arial"/>
      <family val="2"/>
    </font>
    <font>
      <b/>
      <i/>
      <sz val="10"/>
      <color rgb="FFFFFFFF"/>
      <name val="Arial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DD0806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0000D4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DFFFF"/>
        <bgColor indexed="64"/>
      </patternFill>
    </fill>
    <fill>
      <patternFill patternType="solid">
        <fgColor rgb="FFCD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3266FF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DD0806"/>
        <bgColor indexed="64"/>
      </patternFill>
    </fill>
    <fill>
      <patternFill patternType="solid">
        <fgColor rgb="FF0000D4"/>
        <bgColor indexed="64"/>
      </patternFill>
    </fill>
    <fill>
      <patternFill patternType="solid">
        <fgColor rgb="FF00B050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indexed="48"/>
      </top>
      <bottom style="thin">
        <color indexed="48"/>
      </bottom>
    </border>
    <border>
      <left>
        <color indexed="63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8"/>
      </left>
      <right style="thin">
        <color indexed="48"/>
      </right>
      <top>
        <color indexed="63"/>
      </top>
      <bottom>
        <color indexed="63"/>
      </bottom>
    </border>
    <border>
      <left>
        <color indexed="63"/>
      </left>
      <right style="thin">
        <color indexed="48"/>
      </right>
      <top>
        <color indexed="63"/>
      </top>
      <bottom>
        <color indexed="63"/>
      </bottom>
    </border>
    <border>
      <left style="thin">
        <color indexed="48"/>
      </left>
      <right>
        <color indexed="63"/>
      </right>
      <top style="thin">
        <color indexed="48"/>
      </top>
      <bottom style="thin">
        <color indexed="48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48"/>
      </top>
      <bottom style="thin">
        <color indexed="48"/>
      </bottom>
    </border>
    <border>
      <left style="thin">
        <color indexed="48"/>
      </left>
      <right style="thin">
        <color indexed="55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thin">
        <color indexed="48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48"/>
      </bottom>
    </border>
    <border>
      <left>
        <color indexed="63"/>
      </left>
      <right style="thin">
        <color indexed="9"/>
      </right>
      <top style="thin">
        <color indexed="48"/>
      </top>
      <bottom style="thin">
        <color indexed="48"/>
      </bottom>
    </border>
    <border>
      <left style="thin">
        <color indexed="48"/>
      </left>
      <right style="thin">
        <color indexed="48"/>
      </right>
      <top style="thin">
        <color indexed="53"/>
      </top>
      <bottom style="thin">
        <color indexed="48"/>
      </bottom>
    </border>
    <border>
      <left>
        <color indexed="63"/>
      </left>
      <right>
        <color indexed="63"/>
      </right>
      <top style="thin">
        <color indexed="53"/>
      </top>
      <bottom style="thin">
        <color indexed="48"/>
      </bottom>
    </border>
    <border>
      <left>
        <color indexed="63"/>
      </left>
      <right style="thin">
        <color indexed="48"/>
      </right>
      <top style="thin">
        <color indexed="53"/>
      </top>
      <bottom style="thin">
        <color indexed="48"/>
      </bottom>
    </border>
    <border>
      <left>
        <color indexed="63"/>
      </left>
      <right style="thin">
        <color indexed="53"/>
      </right>
      <top style="thin">
        <color indexed="53"/>
      </top>
      <bottom style="thin">
        <color indexed="48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>
        <color indexed="63"/>
      </left>
      <right style="thin">
        <color indexed="53"/>
      </right>
      <top style="thin">
        <color indexed="48"/>
      </top>
      <bottom style="thin">
        <color indexed="4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53"/>
      </bottom>
    </border>
    <border>
      <left>
        <color indexed="63"/>
      </left>
      <right>
        <color indexed="63"/>
      </right>
      <top style="thin">
        <color indexed="48"/>
      </top>
      <bottom style="thin">
        <color indexed="53"/>
      </bottom>
    </border>
    <border>
      <left>
        <color indexed="63"/>
      </left>
      <right style="thin">
        <color indexed="48"/>
      </right>
      <top style="thin">
        <color indexed="48"/>
      </top>
      <bottom style="thin">
        <color indexed="53"/>
      </bottom>
    </border>
    <border>
      <left>
        <color indexed="63"/>
      </left>
      <right style="thin">
        <color indexed="53"/>
      </right>
      <top style="thin">
        <color indexed="48"/>
      </top>
      <bottom style="thin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>
        <color indexed="63"/>
      </bottom>
    </border>
    <border>
      <left style="thin">
        <color indexed="48"/>
      </left>
      <right style="thin">
        <color indexed="48"/>
      </right>
      <top style="thin">
        <color indexed="53"/>
      </top>
      <bottom>
        <color indexed="63"/>
      </bottom>
    </border>
    <border>
      <left>
        <color indexed="63"/>
      </left>
      <right>
        <color indexed="63"/>
      </right>
      <top style="thin">
        <color indexed="5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53"/>
      </top>
      <bottom style="thin">
        <color indexed="48"/>
      </bottom>
    </border>
    <border>
      <left style="thin">
        <color indexed="53"/>
      </left>
      <right>
        <color indexed="63"/>
      </right>
      <top style="thin">
        <color indexed="48"/>
      </top>
      <bottom style="thin">
        <color indexed="48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 style="thin">
        <color indexed="53"/>
      </bottom>
    </border>
    <border>
      <left style="thin">
        <color indexed="48"/>
      </left>
      <right style="thin">
        <color indexed="48"/>
      </right>
      <top>
        <color indexed="63"/>
      </top>
      <bottom style="thin">
        <color indexed="53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  <border>
      <left style="thin">
        <color indexed="9"/>
      </left>
      <right>
        <color indexed="63"/>
      </right>
      <top style="thin">
        <color indexed="48"/>
      </top>
      <bottom style="thin">
        <color indexed="53"/>
      </bottom>
    </border>
    <border>
      <left>
        <color indexed="6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48"/>
      </left>
      <right>
        <color indexed="63"/>
      </right>
      <top style="thin">
        <color indexed="48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 style="thin">
        <color indexed="4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rgb="FF3266FF"/>
      </left>
      <right>
        <color indexed="63"/>
      </right>
      <top style="thin">
        <color rgb="FF3266FF"/>
      </top>
      <bottom>
        <color indexed="63"/>
      </bottom>
    </border>
    <border>
      <left>
        <color indexed="63"/>
      </left>
      <right>
        <color indexed="63"/>
      </right>
      <top style="thin">
        <color rgb="FF3266FF"/>
      </top>
      <bottom>
        <color indexed="63"/>
      </bottom>
    </border>
    <border>
      <left>
        <color indexed="63"/>
      </left>
      <right style="thin">
        <color rgb="FF3266FF"/>
      </right>
      <top style="thin">
        <color rgb="FF3266FF"/>
      </top>
      <bottom>
        <color indexed="63"/>
      </bottom>
    </border>
    <border>
      <left style="thin">
        <color rgb="FF3266FF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3266FF"/>
      </right>
      <top>
        <color indexed="63"/>
      </top>
      <bottom>
        <color indexed="63"/>
      </bottom>
    </border>
    <border>
      <left style="thin">
        <color rgb="FF3266FF"/>
      </left>
      <right>
        <color indexed="63"/>
      </right>
      <top>
        <color indexed="63"/>
      </top>
      <bottom style="thin">
        <color rgb="FF3266FF"/>
      </bottom>
    </border>
    <border>
      <left>
        <color indexed="63"/>
      </left>
      <right>
        <color indexed="63"/>
      </right>
      <top>
        <color indexed="63"/>
      </top>
      <bottom style="thin">
        <color rgb="FF3266FF"/>
      </bottom>
    </border>
    <border>
      <left>
        <color indexed="63"/>
      </left>
      <right style="thin">
        <color rgb="FF3266FF"/>
      </right>
      <top>
        <color indexed="63"/>
      </top>
      <bottom style="thin">
        <color rgb="FF3266FF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79" fillId="20" borderId="0" applyNumberFormat="0" applyBorder="0" applyAlignment="0" applyProtection="0"/>
    <xf numFmtId="0" fontId="79" fillId="21" borderId="0" applyNumberFormat="0" applyBorder="0" applyAlignment="0" applyProtection="0"/>
    <xf numFmtId="0" fontId="79" fillId="22" borderId="0" applyNumberFormat="0" applyBorder="0" applyAlignment="0" applyProtection="0"/>
    <xf numFmtId="0" fontId="79" fillId="23" borderId="0" applyNumberFormat="0" applyBorder="0" applyAlignment="0" applyProtection="0"/>
    <xf numFmtId="0" fontId="79" fillId="24" borderId="0" applyNumberFormat="0" applyBorder="0" applyAlignment="0" applyProtection="0"/>
    <xf numFmtId="0" fontId="79" fillId="25" borderId="0" applyNumberFormat="0" applyBorder="0" applyAlignment="0" applyProtection="0"/>
    <xf numFmtId="0" fontId="80" fillId="26" borderId="0" applyNumberFormat="0" applyBorder="0" applyAlignment="0" applyProtection="0"/>
    <xf numFmtId="0" fontId="81" fillId="27" borderId="1" applyNumberFormat="0" applyAlignment="0" applyProtection="0"/>
    <xf numFmtId="0" fontId="8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84" fillId="29" borderId="0" applyNumberFormat="0" applyBorder="0" applyAlignment="0" applyProtection="0"/>
    <xf numFmtId="0" fontId="85" fillId="0" borderId="3" applyNumberFormat="0" applyFill="0" applyAlignment="0" applyProtection="0"/>
    <xf numFmtId="0" fontId="86" fillId="0" borderId="4" applyNumberFormat="0" applyFill="0" applyAlignment="0" applyProtection="0"/>
    <xf numFmtId="0" fontId="87" fillId="0" borderId="5" applyNumberFormat="0" applyFill="0" applyAlignment="0" applyProtection="0"/>
    <xf numFmtId="0" fontId="87" fillId="0" borderId="0" applyNumberFormat="0" applyFill="0" applyBorder="0" applyAlignment="0" applyProtection="0"/>
    <xf numFmtId="0" fontId="88" fillId="30" borderId="1" applyNumberFormat="0" applyAlignment="0" applyProtection="0"/>
    <xf numFmtId="0" fontId="89" fillId="0" borderId="6" applyNumberFormat="0" applyFill="0" applyAlignment="0" applyProtection="0"/>
    <xf numFmtId="0" fontId="90" fillId="31" borderId="0" applyNumberFormat="0" applyBorder="0" applyAlignment="0" applyProtection="0"/>
    <xf numFmtId="0" fontId="0" fillId="32" borderId="7" applyNumberFormat="0" applyFont="0" applyAlignment="0" applyProtection="0"/>
    <xf numFmtId="0" fontId="91" fillId="27" borderId="8" applyNumberFormat="0" applyAlignment="0" applyProtection="0"/>
    <xf numFmtId="9" fontId="0" fillId="0" borderId="0" applyFon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9" applyNumberFormat="0" applyFill="0" applyAlignment="0" applyProtection="0"/>
    <xf numFmtId="0" fontId="94" fillId="0" borderId="0" applyNumberFormat="0" applyFill="0" applyBorder="0" applyAlignment="0" applyProtection="0"/>
  </cellStyleXfs>
  <cellXfs count="294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20" fontId="1" fillId="0" borderId="10" xfId="0" applyNumberFormat="1" applyFont="1" applyBorder="1" applyAlignment="1">
      <alignment horizontal="center"/>
    </xf>
    <xf numFmtId="0" fontId="0" fillId="35" borderId="0" xfId="0" applyFill="1" applyBorder="1" applyAlignment="1">
      <alignment/>
    </xf>
    <xf numFmtId="0" fontId="3" fillId="0" borderId="0" xfId="0" applyFont="1" applyAlignment="1">
      <alignment/>
    </xf>
    <xf numFmtId="0" fontId="8" fillId="35" borderId="11" xfId="0" applyFont="1" applyFill="1" applyBorder="1" applyAlignment="1">
      <alignment horizontal="center"/>
    </xf>
    <xf numFmtId="0" fontId="3" fillId="35" borderId="11" xfId="0" applyFont="1" applyFill="1" applyBorder="1" applyAlignment="1">
      <alignment/>
    </xf>
    <xf numFmtId="0" fontId="8" fillId="35" borderId="11" xfId="0" applyFont="1" applyFill="1" applyBorder="1" applyAlignment="1">
      <alignment/>
    </xf>
    <xf numFmtId="0" fontId="3" fillId="35" borderId="12" xfId="0" applyFont="1" applyFill="1" applyBorder="1" applyAlignment="1">
      <alignment/>
    </xf>
    <xf numFmtId="0" fontId="3" fillId="35" borderId="0" xfId="0" applyFont="1" applyFill="1" applyBorder="1" applyAlignment="1">
      <alignment/>
    </xf>
    <xf numFmtId="0" fontId="3" fillId="35" borderId="13" xfId="0" applyFont="1" applyFill="1" applyBorder="1" applyAlignment="1">
      <alignment/>
    </xf>
    <xf numFmtId="0" fontId="0" fillId="35" borderId="0" xfId="0" applyFill="1" applyBorder="1" applyAlignment="1">
      <alignment horizontal="center"/>
    </xf>
    <xf numFmtId="0" fontId="1" fillId="35" borderId="0" xfId="0" applyFont="1" applyFill="1" applyBorder="1" applyAlignment="1">
      <alignment horizontal="center"/>
    </xf>
    <xf numFmtId="0" fontId="0" fillId="35" borderId="0" xfId="0" applyFill="1" applyBorder="1" applyAlignment="1">
      <alignment/>
    </xf>
    <xf numFmtId="0" fontId="3" fillId="35" borderId="0" xfId="0" applyFont="1" applyFill="1" applyBorder="1" applyAlignment="1">
      <alignment horizontal="center"/>
    </xf>
    <xf numFmtId="0" fontId="4" fillId="35" borderId="0" xfId="0" applyFont="1" applyFill="1" applyBorder="1" applyAlignment="1">
      <alignment horizontal="center"/>
    </xf>
    <xf numFmtId="0" fontId="3" fillId="35" borderId="0" xfId="0" applyFont="1" applyFill="1" applyBorder="1" applyAlignment="1">
      <alignment/>
    </xf>
    <xf numFmtId="0" fontId="4" fillId="35" borderId="10" xfId="0" applyFont="1" applyFill="1" applyBorder="1" applyAlignment="1">
      <alignment horizontal="center"/>
    </xf>
    <xf numFmtId="0" fontId="10" fillId="35" borderId="11" xfId="0" applyFont="1" applyFill="1" applyBorder="1" applyAlignment="1">
      <alignment horizontal="center"/>
    </xf>
    <xf numFmtId="0" fontId="1" fillId="35" borderId="0" xfId="0" applyFont="1" applyFill="1" applyBorder="1" applyAlignment="1">
      <alignment/>
    </xf>
    <xf numFmtId="0" fontId="11" fillId="0" borderId="10" xfId="0" applyFont="1" applyBorder="1" applyAlignment="1">
      <alignment/>
    </xf>
    <xf numFmtId="0" fontId="10" fillId="35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6" fillId="34" borderId="0" xfId="0" applyFont="1" applyFill="1" applyBorder="1" applyAlignment="1">
      <alignment horizontal="center"/>
    </xf>
    <xf numFmtId="20" fontId="1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35" borderId="0" xfId="0" applyFont="1" applyFill="1" applyBorder="1" applyAlignment="1">
      <alignment horizontal="left"/>
    </xf>
    <xf numFmtId="0" fontId="4" fillId="36" borderId="0" xfId="0" applyFont="1" applyFill="1" applyBorder="1" applyAlignment="1">
      <alignment horizontal="center"/>
    </xf>
    <xf numFmtId="0" fontId="3" fillId="36" borderId="14" xfId="0" applyFont="1" applyFill="1" applyBorder="1" applyAlignment="1">
      <alignment/>
    </xf>
    <xf numFmtId="0" fontId="3" fillId="36" borderId="15" xfId="0" applyFont="1" applyFill="1" applyBorder="1" applyAlignment="1">
      <alignment/>
    </xf>
    <xf numFmtId="0" fontId="0" fillId="36" borderId="15" xfId="0" applyFill="1" applyBorder="1" applyAlignment="1">
      <alignment horizontal="center"/>
    </xf>
    <xf numFmtId="0" fontId="0" fillId="36" borderId="16" xfId="0" applyFill="1" applyBorder="1" applyAlignment="1">
      <alignment/>
    </xf>
    <xf numFmtId="0" fontId="8" fillId="36" borderId="16" xfId="0" applyFont="1" applyFill="1" applyBorder="1" applyAlignment="1">
      <alignment horizontal="left"/>
    </xf>
    <xf numFmtId="0" fontId="8" fillId="36" borderId="16" xfId="0" applyFont="1" applyFill="1" applyBorder="1" applyAlignment="1">
      <alignment horizontal="center"/>
    </xf>
    <xf numFmtId="0" fontId="3" fillId="36" borderId="16" xfId="0" applyFont="1" applyFill="1" applyBorder="1" applyAlignment="1">
      <alignment/>
    </xf>
    <xf numFmtId="0" fontId="8" fillId="36" borderId="16" xfId="0" applyFont="1" applyFill="1" applyBorder="1" applyAlignment="1">
      <alignment/>
    </xf>
    <xf numFmtId="0" fontId="3" fillId="36" borderId="17" xfId="0" applyFont="1" applyFill="1" applyBorder="1" applyAlignment="1">
      <alignment/>
    </xf>
    <xf numFmtId="0" fontId="12" fillId="36" borderId="0" xfId="0" applyFont="1" applyFill="1" applyBorder="1" applyAlignment="1">
      <alignment/>
    </xf>
    <xf numFmtId="0" fontId="13" fillId="36" borderId="0" xfId="0" applyFont="1" applyFill="1" applyBorder="1" applyAlignment="1">
      <alignment horizontal="center"/>
    </xf>
    <xf numFmtId="0" fontId="12" fillId="36" borderId="0" xfId="0" applyFont="1" applyFill="1" applyBorder="1" applyAlignment="1">
      <alignment horizontal="center"/>
    </xf>
    <xf numFmtId="0" fontId="8" fillId="36" borderId="0" xfId="0" applyFont="1" applyFill="1" applyBorder="1" applyAlignment="1">
      <alignment horizontal="center"/>
    </xf>
    <xf numFmtId="0" fontId="3" fillId="36" borderId="0" xfId="0" applyFont="1" applyFill="1" applyBorder="1" applyAlignment="1">
      <alignment/>
    </xf>
    <xf numFmtId="0" fontId="8" fillId="36" borderId="0" xfId="0" applyFont="1" applyFill="1" applyBorder="1" applyAlignment="1">
      <alignment/>
    </xf>
    <xf numFmtId="0" fontId="3" fillId="36" borderId="18" xfId="0" applyFont="1" applyFill="1" applyBorder="1" applyAlignment="1">
      <alignment/>
    </xf>
    <xf numFmtId="0" fontId="0" fillId="36" borderId="18" xfId="0" applyFill="1" applyBorder="1" applyAlignment="1">
      <alignment horizontal="center"/>
    </xf>
    <xf numFmtId="0" fontId="8" fillId="36" borderId="19" xfId="0" applyFont="1" applyFill="1" applyBorder="1" applyAlignment="1">
      <alignment horizontal="center"/>
    </xf>
    <xf numFmtId="0" fontId="15" fillId="37" borderId="20" xfId="0" applyFont="1" applyFill="1" applyBorder="1" applyAlignment="1">
      <alignment horizontal="center"/>
    </xf>
    <xf numFmtId="0" fontId="15" fillId="37" borderId="21" xfId="0" applyFont="1" applyFill="1" applyBorder="1" applyAlignment="1">
      <alignment horizontal="center"/>
    </xf>
    <xf numFmtId="0" fontId="15" fillId="37" borderId="22" xfId="0" applyFont="1" applyFill="1" applyBorder="1" applyAlignment="1">
      <alignment horizontal="center"/>
    </xf>
    <xf numFmtId="0" fontId="15" fillId="37" borderId="23" xfId="0" applyFont="1" applyFill="1" applyBorder="1" applyAlignment="1">
      <alignment horizontal="center"/>
    </xf>
    <xf numFmtId="0" fontId="15" fillId="37" borderId="0" xfId="0" applyFont="1" applyFill="1" applyBorder="1" applyAlignment="1">
      <alignment horizontal="center"/>
    </xf>
    <xf numFmtId="0" fontId="15" fillId="37" borderId="24" xfId="0" applyFont="1" applyFill="1" applyBorder="1" applyAlignment="1">
      <alignment horizontal="center"/>
    </xf>
    <xf numFmtId="0" fontId="16" fillId="37" borderId="25" xfId="0" applyFont="1" applyFill="1" applyBorder="1" applyAlignment="1">
      <alignment/>
    </xf>
    <xf numFmtId="0" fontId="16" fillId="37" borderId="21" xfId="0" applyFont="1" applyFill="1" applyBorder="1" applyAlignment="1">
      <alignment/>
    </xf>
    <xf numFmtId="0" fontId="17" fillId="37" borderId="20" xfId="0" applyFont="1" applyFill="1" applyBorder="1" applyAlignment="1">
      <alignment horizontal="center"/>
    </xf>
    <xf numFmtId="0" fontId="17" fillId="37" borderId="23" xfId="0" applyFont="1" applyFill="1" applyBorder="1" applyAlignment="1">
      <alignment horizontal="center"/>
    </xf>
    <xf numFmtId="0" fontId="16" fillId="35" borderId="0" xfId="0" applyFont="1" applyFill="1" applyBorder="1" applyAlignment="1">
      <alignment/>
    </xf>
    <xf numFmtId="0" fontId="17" fillId="35" borderId="0" xfId="0" applyFont="1" applyFill="1" applyBorder="1" applyAlignment="1">
      <alignment horizontal="center"/>
    </xf>
    <xf numFmtId="0" fontId="7" fillId="35" borderId="0" xfId="0" applyFont="1" applyFill="1" applyBorder="1" applyAlignment="1">
      <alignment horizontal="center"/>
    </xf>
    <xf numFmtId="20" fontId="1" fillId="35" borderId="0" xfId="0" applyNumberFormat="1" applyFont="1" applyFill="1" applyBorder="1" applyAlignment="1">
      <alignment horizontal="center"/>
    </xf>
    <xf numFmtId="0" fontId="3" fillId="36" borderId="26" xfId="0" applyFont="1" applyFill="1" applyBorder="1" applyAlignment="1">
      <alignment/>
    </xf>
    <xf numFmtId="0" fontId="12" fillId="36" borderId="19" xfId="0" applyFont="1" applyFill="1" applyBorder="1" applyAlignment="1">
      <alignment/>
    </xf>
    <xf numFmtId="0" fontId="13" fillId="36" borderId="19" xfId="0" applyFont="1" applyFill="1" applyBorder="1" applyAlignment="1">
      <alignment horizontal="center"/>
    </xf>
    <xf numFmtId="0" fontId="12" fillId="36" borderId="19" xfId="0" applyFont="1" applyFill="1" applyBorder="1" applyAlignment="1">
      <alignment horizontal="center"/>
    </xf>
    <xf numFmtId="0" fontId="14" fillId="36" borderId="19" xfId="0" applyFont="1" applyFill="1" applyBorder="1" applyAlignment="1">
      <alignment horizontal="center"/>
    </xf>
    <xf numFmtId="0" fontId="3" fillId="36" borderId="19" xfId="0" applyFont="1" applyFill="1" applyBorder="1" applyAlignment="1">
      <alignment/>
    </xf>
    <xf numFmtId="0" fontId="8" fillId="36" borderId="19" xfId="0" applyFont="1" applyFill="1" applyBorder="1" applyAlignment="1">
      <alignment/>
    </xf>
    <xf numFmtId="0" fontId="3" fillId="36" borderId="27" xfId="0" applyFont="1" applyFill="1" applyBorder="1" applyAlignment="1">
      <alignment/>
    </xf>
    <xf numFmtId="20" fontId="1" fillId="0" borderId="15" xfId="0" applyNumberFormat="1" applyFont="1" applyBorder="1" applyAlignment="1">
      <alignment horizontal="center"/>
    </xf>
    <xf numFmtId="20" fontId="1" fillId="0" borderId="28" xfId="0" applyNumberFormat="1" applyFont="1" applyBorder="1" applyAlignment="1">
      <alignment horizontal="center"/>
    </xf>
    <xf numFmtId="0" fontId="16" fillId="37" borderId="29" xfId="0" applyFont="1" applyFill="1" applyBorder="1" applyAlignment="1">
      <alignment/>
    </xf>
    <xf numFmtId="0" fontId="0" fillId="0" borderId="21" xfId="0" applyBorder="1" applyAlignment="1">
      <alignment horizontal="center"/>
    </xf>
    <xf numFmtId="20" fontId="1" fillId="0" borderId="21" xfId="0" applyNumberFormat="1" applyFont="1" applyBorder="1" applyAlignment="1">
      <alignment horizontal="center"/>
    </xf>
    <xf numFmtId="0" fontId="6" fillId="38" borderId="25" xfId="0" applyFont="1" applyFill="1" applyBorder="1" applyAlignment="1">
      <alignment horizontal="center"/>
    </xf>
    <xf numFmtId="0" fontId="6" fillId="33" borderId="25" xfId="0" applyFont="1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8" fillId="36" borderId="31" xfId="0" applyFont="1" applyFill="1" applyBorder="1" applyAlignment="1">
      <alignment/>
    </xf>
    <xf numFmtId="0" fontId="0" fillId="36" borderId="32" xfId="0" applyFill="1" applyBorder="1" applyAlignment="1">
      <alignment horizontal="center"/>
    </xf>
    <xf numFmtId="0" fontId="18" fillId="36" borderId="19" xfId="0" applyFont="1" applyFill="1" applyBorder="1" applyAlignment="1">
      <alignment/>
    </xf>
    <xf numFmtId="0" fontId="18" fillId="36" borderId="19" xfId="0" applyFont="1" applyFill="1" applyBorder="1" applyAlignment="1">
      <alignment horizontal="center"/>
    </xf>
    <xf numFmtId="0" fontId="19" fillId="36" borderId="0" xfId="0" applyFont="1" applyFill="1" applyBorder="1" applyAlignment="1">
      <alignment horizontal="left"/>
    </xf>
    <xf numFmtId="0" fontId="20" fillId="36" borderId="0" xfId="0" applyFont="1" applyFill="1" applyBorder="1" applyAlignment="1">
      <alignment/>
    </xf>
    <xf numFmtId="0" fontId="10" fillId="36" borderId="0" xfId="0" applyFont="1" applyFill="1" applyBorder="1" applyAlignment="1">
      <alignment/>
    </xf>
    <xf numFmtId="0" fontId="18" fillId="36" borderId="0" xfId="0" applyFont="1" applyFill="1" applyBorder="1" applyAlignment="1">
      <alignment horizontal="center"/>
    </xf>
    <xf numFmtId="0" fontId="5" fillId="36" borderId="0" xfId="0" applyFont="1" applyFill="1" applyBorder="1" applyAlignment="1">
      <alignment horizontal="center"/>
    </xf>
    <xf numFmtId="0" fontId="10" fillId="36" borderId="0" xfId="0" applyFont="1" applyFill="1" applyBorder="1" applyAlignment="1">
      <alignment horizontal="center"/>
    </xf>
    <xf numFmtId="0" fontId="15" fillId="39" borderId="21" xfId="0" applyFont="1" applyFill="1" applyBorder="1" applyAlignment="1">
      <alignment horizontal="center"/>
    </xf>
    <xf numFmtId="0" fontId="15" fillId="39" borderId="0" xfId="0" applyFont="1" applyFill="1" applyBorder="1" applyAlignment="1">
      <alignment horizontal="center"/>
    </xf>
    <xf numFmtId="0" fontId="15" fillId="39" borderId="20" xfId="0" applyFont="1" applyFill="1" applyBorder="1" applyAlignment="1">
      <alignment horizontal="center"/>
    </xf>
    <xf numFmtId="0" fontId="15" fillId="39" borderId="23" xfId="0" applyFont="1" applyFill="1" applyBorder="1" applyAlignment="1">
      <alignment horizontal="center"/>
    </xf>
    <xf numFmtId="0" fontId="15" fillId="37" borderId="33" xfId="0" applyFont="1" applyFill="1" applyBorder="1" applyAlignment="1">
      <alignment horizontal="center"/>
    </xf>
    <xf numFmtId="0" fontId="15" fillId="37" borderId="34" xfId="0" applyFont="1" applyFill="1" applyBorder="1" applyAlignment="1">
      <alignment horizontal="center"/>
    </xf>
    <xf numFmtId="0" fontId="15" fillId="37" borderId="35" xfId="0" applyFont="1" applyFill="1" applyBorder="1" applyAlignment="1">
      <alignment horizontal="center"/>
    </xf>
    <xf numFmtId="0" fontId="15" fillId="37" borderId="36" xfId="0" applyFont="1" applyFill="1" applyBorder="1" applyAlignment="1">
      <alignment horizontal="center"/>
    </xf>
    <xf numFmtId="0" fontId="15" fillId="37" borderId="37" xfId="0" applyFont="1" applyFill="1" applyBorder="1" applyAlignment="1">
      <alignment horizontal="center"/>
    </xf>
    <xf numFmtId="0" fontId="15" fillId="37" borderId="38" xfId="0" applyFont="1" applyFill="1" applyBorder="1" applyAlignment="1">
      <alignment horizontal="center"/>
    </xf>
    <xf numFmtId="0" fontId="15" fillId="37" borderId="39" xfId="0" applyFont="1" applyFill="1" applyBorder="1" applyAlignment="1">
      <alignment horizontal="center"/>
    </xf>
    <xf numFmtId="0" fontId="15" fillId="39" borderId="34" xfId="0" applyFont="1" applyFill="1" applyBorder="1" applyAlignment="1">
      <alignment horizontal="center"/>
    </xf>
    <xf numFmtId="0" fontId="15" fillId="39" borderId="33" xfId="0" applyFont="1" applyFill="1" applyBorder="1" applyAlignment="1">
      <alignment horizontal="center"/>
    </xf>
    <xf numFmtId="0" fontId="15" fillId="37" borderId="40" xfId="0" applyFont="1" applyFill="1" applyBorder="1" applyAlignment="1">
      <alignment horizontal="center"/>
    </xf>
    <xf numFmtId="0" fontId="15" fillId="39" borderId="40" xfId="0" applyFont="1" applyFill="1" applyBorder="1" applyAlignment="1">
      <alignment horizontal="center"/>
    </xf>
    <xf numFmtId="0" fontId="15" fillId="37" borderId="41" xfId="0" applyFont="1" applyFill="1" applyBorder="1" applyAlignment="1">
      <alignment horizontal="center"/>
    </xf>
    <xf numFmtId="0" fontId="15" fillId="39" borderId="39" xfId="0" applyFont="1" applyFill="1" applyBorder="1" applyAlignment="1">
      <alignment horizontal="center"/>
    </xf>
    <xf numFmtId="0" fontId="15" fillId="37" borderId="42" xfId="0" applyFont="1" applyFill="1" applyBorder="1" applyAlignment="1">
      <alignment horizontal="center"/>
    </xf>
    <xf numFmtId="0" fontId="16" fillId="37" borderId="43" xfId="0" applyFont="1" applyFill="1" applyBorder="1" applyAlignment="1">
      <alignment/>
    </xf>
    <xf numFmtId="0" fontId="17" fillId="37" borderId="44" xfId="0" applyFont="1" applyFill="1" applyBorder="1" applyAlignment="1">
      <alignment horizontal="center"/>
    </xf>
    <xf numFmtId="0" fontId="16" fillId="37" borderId="45" xfId="0" applyFont="1" applyFill="1" applyBorder="1" applyAlignment="1">
      <alignment/>
    </xf>
    <xf numFmtId="20" fontId="1" fillId="0" borderId="46" xfId="0" applyNumberFormat="1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6" xfId="0" applyBorder="1" applyAlignment="1">
      <alignment horizontal="center"/>
    </xf>
    <xf numFmtId="0" fontId="16" fillId="37" borderId="47" xfId="0" applyFont="1" applyFill="1" applyBorder="1" applyAlignment="1">
      <alignment/>
    </xf>
    <xf numFmtId="0" fontId="0" fillId="0" borderId="38" xfId="0" applyBorder="1" applyAlignment="1">
      <alignment horizontal="center"/>
    </xf>
    <xf numFmtId="0" fontId="16" fillId="37" borderId="48" xfId="0" applyFont="1" applyFill="1" applyBorder="1" applyAlignment="1">
      <alignment/>
    </xf>
    <xf numFmtId="0" fontId="0" fillId="0" borderId="37" xfId="0" applyBorder="1" applyAlignment="1">
      <alignment horizontal="center"/>
    </xf>
    <xf numFmtId="0" fontId="16" fillId="37" borderId="49" xfId="0" applyFont="1" applyFill="1" applyBorder="1" applyAlignment="1">
      <alignment/>
    </xf>
    <xf numFmtId="0" fontId="17" fillId="37" borderId="50" xfId="0" applyFont="1" applyFill="1" applyBorder="1" applyAlignment="1">
      <alignment horizontal="center"/>
    </xf>
    <xf numFmtId="0" fontId="16" fillId="37" borderId="51" xfId="0" applyFont="1" applyFill="1" applyBorder="1" applyAlignment="1">
      <alignment/>
    </xf>
    <xf numFmtId="20" fontId="1" fillId="0" borderId="52" xfId="0" applyNumberFormat="1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2" xfId="0" applyBorder="1" applyAlignment="1">
      <alignment horizontal="center"/>
    </xf>
    <xf numFmtId="0" fontId="7" fillId="0" borderId="45" xfId="0" applyFont="1" applyBorder="1" applyAlignment="1">
      <alignment horizontal="center"/>
    </xf>
    <xf numFmtId="20" fontId="1" fillId="0" borderId="45" xfId="0" applyNumberFormat="1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53" xfId="0" applyBorder="1" applyAlignment="1">
      <alignment horizontal="center"/>
    </xf>
    <xf numFmtId="20" fontId="1" fillId="0" borderId="40" xfId="0" applyNumberFormat="1" applyFont="1" applyBorder="1" applyAlignment="1">
      <alignment horizontal="center"/>
    </xf>
    <xf numFmtId="0" fontId="6" fillId="33" borderId="54" xfId="0" applyFont="1" applyFill="1" applyBorder="1" applyAlignment="1">
      <alignment horizontal="center"/>
    </xf>
    <xf numFmtId="0" fontId="0" fillId="0" borderId="55" xfId="0" applyBorder="1" applyAlignment="1">
      <alignment horizontal="center"/>
    </xf>
    <xf numFmtId="0" fontId="6" fillId="38" borderId="54" xfId="0" applyFont="1" applyFill="1" applyBorder="1" applyAlignment="1">
      <alignment horizontal="center"/>
    </xf>
    <xf numFmtId="0" fontId="2" fillId="40" borderId="56" xfId="0" applyFont="1" applyFill="1" applyBorder="1" applyAlignment="1">
      <alignment horizontal="left"/>
    </xf>
    <xf numFmtId="0" fontId="32" fillId="40" borderId="57" xfId="0" applyFont="1" applyFill="1" applyBorder="1" applyAlignment="1">
      <alignment/>
    </xf>
    <xf numFmtId="0" fontId="33" fillId="0" borderId="58" xfId="0" applyFont="1" applyBorder="1" applyAlignment="1">
      <alignment/>
    </xf>
    <xf numFmtId="0" fontId="33" fillId="0" borderId="13" xfId="0" applyFont="1" applyBorder="1" applyAlignment="1">
      <alignment/>
    </xf>
    <xf numFmtId="0" fontId="32" fillId="40" borderId="59" xfId="0" applyFont="1" applyFill="1" applyBorder="1" applyAlignment="1">
      <alignment/>
    </xf>
    <xf numFmtId="0" fontId="32" fillId="41" borderId="59" xfId="0" applyFont="1" applyFill="1" applyBorder="1" applyAlignment="1">
      <alignment horizontal="center"/>
    </xf>
    <xf numFmtId="0" fontId="0" fillId="0" borderId="58" xfId="0" applyBorder="1" applyAlignment="1">
      <alignment/>
    </xf>
    <xf numFmtId="0" fontId="0" fillId="0" borderId="13" xfId="0" applyBorder="1" applyAlignment="1">
      <alignment/>
    </xf>
    <xf numFmtId="0" fontId="29" fillId="42" borderId="60" xfId="0" applyFont="1" applyFill="1" applyBorder="1" applyAlignment="1">
      <alignment horizontal="center" vertical="center"/>
    </xf>
    <xf numFmtId="0" fontId="30" fillId="42" borderId="11" xfId="0" applyFont="1" applyFill="1" applyBorder="1" applyAlignment="1">
      <alignment horizontal="center" vertical="center"/>
    </xf>
    <xf numFmtId="0" fontId="0" fillId="42" borderId="11" xfId="0" applyFill="1" applyBorder="1" applyAlignment="1">
      <alignment/>
    </xf>
    <xf numFmtId="0" fontId="0" fillId="42" borderId="12" xfId="0" applyFill="1" applyBorder="1" applyAlignment="1">
      <alignment/>
    </xf>
    <xf numFmtId="0" fontId="0" fillId="42" borderId="13" xfId="0" applyFill="1" applyBorder="1" applyAlignment="1">
      <alignment/>
    </xf>
    <xf numFmtId="0" fontId="95" fillId="43" borderId="56" xfId="0" applyFont="1" applyFill="1" applyBorder="1" applyAlignment="1">
      <alignment/>
    </xf>
    <xf numFmtId="0" fontId="95" fillId="43" borderId="57" xfId="0" applyFont="1" applyFill="1" applyBorder="1" applyAlignment="1">
      <alignment/>
    </xf>
    <xf numFmtId="0" fontId="29" fillId="42" borderId="58" xfId="0" applyFont="1" applyFill="1" applyBorder="1" applyAlignment="1">
      <alignment horizontal="center" vertical="center"/>
    </xf>
    <xf numFmtId="0" fontId="96" fillId="44" borderId="58" xfId="0" applyFont="1" applyFill="1" applyBorder="1" applyAlignment="1">
      <alignment/>
    </xf>
    <xf numFmtId="0" fontId="97" fillId="44" borderId="13" xfId="0" applyFont="1" applyFill="1" applyBorder="1" applyAlignment="1">
      <alignment horizontal="right"/>
    </xf>
    <xf numFmtId="0" fontId="98" fillId="45" borderId="59" xfId="0" applyFont="1" applyFill="1" applyBorder="1" applyAlignment="1">
      <alignment horizontal="center"/>
    </xf>
    <xf numFmtId="0" fontId="31" fillId="45" borderId="57" xfId="0" applyFont="1" applyFill="1" applyBorder="1" applyAlignment="1">
      <alignment/>
    </xf>
    <xf numFmtId="0" fontId="31" fillId="42" borderId="13" xfId="0" applyFont="1" applyFill="1" applyBorder="1" applyAlignment="1">
      <alignment/>
    </xf>
    <xf numFmtId="0" fontId="30" fillId="42" borderId="61" xfId="0" applyFont="1" applyFill="1" applyBorder="1" applyAlignment="1">
      <alignment horizontal="center" vertical="center"/>
    </xf>
    <xf numFmtId="0" fontId="0" fillId="42" borderId="61" xfId="0" applyFill="1" applyBorder="1" applyAlignment="1">
      <alignment/>
    </xf>
    <xf numFmtId="0" fontId="95" fillId="46" borderId="60" xfId="0" applyFont="1" applyFill="1" applyBorder="1" applyAlignment="1">
      <alignment horizontal="left"/>
    </xf>
    <xf numFmtId="0" fontId="95" fillId="46" borderId="11" xfId="0" applyFont="1" applyFill="1" applyBorder="1" applyAlignment="1">
      <alignment horizontal="left"/>
    </xf>
    <xf numFmtId="0" fontId="95" fillId="46" borderId="0" xfId="0" applyFont="1" applyFill="1" applyAlignment="1">
      <alignment horizontal="left"/>
    </xf>
    <xf numFmtId="0" fontId="95" fillId="46" borderId="59" xfId="0" applyFont="1" applyFill="1" applyBorder="1" applyAlignment="1">
      <alignment horizontal="left"/>
    </xf>
    <xf numFmtId="0" fontId="95" fillId="46" borderId="61" xfId="0" applyFont="1" applyFill="1" applyBorder="1" applyAlignment="1">
      <alignment horizontal="left"/>
    </xf>
    <xf numFmtId="0" fontId="99" fillId="47" borderId="59" xfId="0" applyFont="1" applyFill="1" applyBorder="1" applyAlignment="1">
      <alignment horizontal="left"/>
    </xf>
    <xf numFmtId="0" fontId="100" fillId="48" borderId="59" xfId="0" applyFont="1" applyFill="1" applyBorder="1" applyAlignment="1">
      <alignment horizontal="left"/>
    </xf>
    <xf numFmtId="0" fontId="101" fillId="49" borderId="59" xfId="0" applyFont="1" applyFill="1" applyBorder="1" applyAlignment="1">
      <alignment horizontal="left"/>
    </xf>
    <xf numFmtId="0" fontId="102" fillId="49" borderId="59" xfId="0" applyFont="1" applyFill="1" applyBorder="1" applyAlignment="1">
      <alignment horizontal="left"/>
    </xf>
    <xf numFmtId="0" fontId="103" fillId="44" borderId="0" xfId="0" applyFont="1" applyFill="1" applyAlignment="1">
      <alignment/>
    </xf>
    <xf numFmtId="0" fontId="104" fillId="47" borderId="61" xfId="0" applyFont="1" applyFill="1" applyBorder="1" applyAlignment="1">
      <alignment horizontal="left"/>
    </xf>
    <xf numFmtId="0" fontId="0" fillId="47" borderId="61" xfId="0" applyFill="1" applyBorder="1" applyAlignment="1">
      <alignment horizontal="left"/>
    </xf>
    <xf numFmtId="0" fontId="101" fillId="49" borderId="61" xfId="0" applyFont="1" applyFill="1" applyBorder="1" applyAlignment="1">
      <alignment horizontal="left"/>
    </xf>
    <xf numFmtId="0" fontId="103" fillId="50" borderId="61" xfId="0" applyFont="1" applyFill="1" applyBorder="1" applyAlignment="1">
      <alignment horizontal="left"/>
    </xf>
    <xf numFmtId="0" fontId="33" fillId="0" borderId="0" xfId="0" applyFont="1" applyAlignment="1">
      <alignment/>
    </xf>
    <xf numFmtId="0" fontId="0" fillId="42" borderId="58" xfId="0" applyFill="1" applyBorder="1" applyAlignment="1">
      <alignment/>
    </xf>
    <xf numFmtId="0" fontId="100" fillId="48" borderId="61" xfId="0" applyFont="1" applyFill="1" applyBorder="1" applyAlignment="1">
      <alignment horizontal="left"/>
    </xf>
    <xf numFmtId="0" fontId="102" fillId="49" borderId="61" xfId="0" applyFont="1" applyFill="1" applyBorder="1" applyAlignment="1">
      <alignment horizontal="left"/>
    </xf>
    <xf numFmtId="0" fontId="34" fillId="47" borderId="61" xfId="0" applyFont="1" applyFill="1" applyBorder="1" applyAlignment="1">
      <alignment horizontal="left"/>
    </xf>
    <xf numFmtId="0" fontId="101" fillId="49" borderId="62" xfId="0" applyFont="1" applyFill="1" applyBorder="1" applyAlignment="1">
      <alignment horizontal="left"/>
    </xf>
    <xf numFmtId="0" fontId="103" fillId="49" borderId="61" xfId="0" applyFont="1" applyFill="1" applyBorder="1" applyAlignment="1">
      <alignment horizontal="left"/>
    </xf>
    <xf numFmtId="0" fontId="35" fillId="47" borderId="61" xfId="0" applyFont="1" applyFill="1" applyBorder="1" applyAlignment="1">
      <alignment horizontal="left"/>
    </xf>
    <xf numFmtId="0" fontId="101" fillId="49" borderId="63" xfId="0" applyFont="1" applyFill="1" applyBorder="1" applyAlignment="1">
      <alignment horizontal="left"/>
    </xf>
    <xf numFmtId="0" fontId="33" fillId="42" borderId="13" xfId="0" applyFont="1" applyFill="1" applyBorder="1" applyAlignment="1">
      <alignment/>
    </xf>
    <xf numFmtId="0" fontId="0" fillId="48" borderId="61" xfId="0" applyFill="1" applyBorder="1" applyAlignment="1">
      <alignment/>
    </xf>
    <xf numFmtId="0" fontId="95" fillId="46" borderId="61" xfId="0" applyFont="1" applyFill="1" applyBorder="1" applyAlignment="1">
      <alignment horizontal="center"/>
    </xf>
    <xf numFmtId="0" fontId="95" fillId="46" borderId="59" xfId="0" applyFont="1" applyFill="1" applyBorder="1" applyAlignment="1">
      <alignment horizontal="center"/>
    </xf>
    <xf numFmtId="0" fontId="104" fillId="48" borderId="61" xfId="0" applyFont="1" applyFill="1" applyBorder="1" applyAlignment="1">
      <alignment horizontal="left"/>
    </xf>
    <xf numFmtId="0" fontId="100" fillId="47" borderId="61" xfId="0" applyFont="1" applyFill="1" applyBorder="1" applyAlignment="1">
      <alignment horizontal="left"/>
    </xf>
    <xf numFmtId="0" fontId="0" fillId="47" borderId="61" xfId="0" applyFill="1" applyBorder="1" applyAlignment="1">
      <alignment/>
    </xf>
    <xf numFmtId="0" fontId="105" fillId="0" borderId="0" xfId="0" applyFont="1" applyAlignment="1">
      <alignment/>
    </xf>
    <xf numFmtId="0" fontId="105" fillId="0" borderId="13" xfId="0" applyFont="1" applyBorder="1" applyAlignment="1">
      <alignment/>
    </xf>
    <xf numFmtId="0" fontId="105" fillId="42" borderId="13" xfId="0" applyFont="1" applyFill="1" applyBorder="1" applyAlignment="1">
      <alignment/>
    </xf>
    <xf numFmtId="0" fontId="101" fillId="49" borderId="64" xfId="0" applyFont="1" applyFill="1" applyBorder="1" applyAlignment="1">
      <alignment horizontal="left"/>
    </xf>
    <xf numFmtId="0" fontId="103" fillId="44" borderId="13" xfId="0" applyFont="1" applyFill="1" applyBorder="1" applyAlignment="1">
      <alignment/>
    </xf>
    <xf numFmtId="0" fontId="105" fillId="0" borderId="58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06" fillId="44" borderId="56" xfId="0" applyFont="1" applyFill="1" applyBorder="1" applyAlignment="1">
      <alignment/>
    </xf>
    <xf numFmtId="0" fontId="106" fillId="44" borderId="59" xfId="0" applyFont="1" applyFill="1" applyBorder="1" applyAlignment="1">
      <alignment/>
    </xf>
    <xf numFmtId="0" fontId="107" fillId="44" borderId="61" xfId="0" applyFont="1" applyFill="1" applyBorder="1" applyAlignment="1">
      <alignment/>
    </xf>
    <xf numFmtId="0" fontId="108" fillId="44" borderId="61" xfId="0" applyFont="1" applyFill="1" applyBorder="1" applyAlignment="1">
      <alignment/>
    </xf>
    <xf numFmtId="0" fontId="109" fillId="44" borderId="61" xfId="0" applyFont="1" applyFill="1" applyBorder="1" applyAlignment="1">
      <alignment/>
    </xf>
    <xf numFmtId="0" fontId="107" fillId="44" borderId="65" xfId="0" applyFont="1" applyFill="1" applyBorder="1" applyAlignment="1">
      <alignment/>
    </xf>
    <xf numFmtId="0" fontId="105" fillId="0" borderId="61" xfId="0" applyFont="1" applyBorder="1" applyAlignment="1">
      <alignment/>
    </xf>
    <xf numFmtId="0" fontId="35" fillId="0" borderId="65" xfId="0" applyFont="1" applyBorder="1" applyAlignment="1">
      <alignment horizontal="left"/>
    </xf>
    <xf numFmtId="0" fontId="35" fillId="42" borderId="13" xfId="0" applyFont="1" applyFill="1" applyBorder="1" applyAlignment="1">
      <alignment horizontal="left"/>
    </xf>
    <xf numFmtId="0" fontId="0" fillId="42" borderId="66" xfId="0" applyFill="1" applyBorder="1" applyAlignment="1">
      <alignment/>
    </xf>
    <xf numFmtId="0" fontId="36" fillId="42" borderId="61" xfId="0" applyFont="1" applyFill="1" applyBorder="1" applyAlignment="1">
      <alignment/>
    </xf>
    <xf numFmtId="0" fontId="33" fillId="42" borderId="61" xfId="0" applyFont="1" applyFill="1" applyBorder="1" applyAlignment="1">
      <alignment/>
    </xf>
    <xf numFmtId="0" fontId="35" fillId="42" borderId="61" xfId="0" applyFont="1" applyFill="1" applyBorder="1" applyAlignment="1">
      <alignment horizontal="left"/>
    </xf>
    <xf numFmtId="0" fontId="110" fillId="42" borderId="65" xfId="0" applyFont="1" applyFill="1" applyBorder="1" applyAlignment="1">
      <alignment horizontal="left"/>
    </xf>
    <xf numFmtId="0" fontId="95" fillId="46" borderId="0" xfId="0" applyFont="1" applyFill="1" applyBorder="1" applyAlignment="1">
      <alignment horizontal="center"/>
    </xf>
    <xf numFmtId="0" fontId="0" fillId="51" borderId="60" xfId="0" applyFill="1" applyBorder="1" applyAlignment="1">
      <alignment/>
    </xf>
    <xf numFmtId="0" fontId="0" fillId="51" borderId="66" xfId="0" applyFill="1" applyBorder="1" applyAlignment="1">
      <alignment/>
    </xf>
    <xf numFmtId="0" fontId="9" fillId="51" borderId="11" xfId="0" applyFont="1" applyFill="1" applyBorder="1" applyAlignment="1">
      <alignment horizontal="left"/>
    </xf>
    <xf numFmtId="0" fontId="3" fillId="51" borderId="11" xfId="0" applyFont="1" applyFill="1" applyBorder="1" applyAlignment="1">
      <alignment/>
    </xf>
    <xf numFmtId="0" fontId="0" fillId="51" borderId="13" xfId="0" applyFill="1" applyBorder="1" applyAlignment="1">
      <alignment/>
    </xf>
    <xf numFmtId="16" fontId="4" fillId="51" borderId="13" xfId="0" applyNumberFormat="1" applyFont="1" applyFill="1" applyBorder="1" applyAlignment="1">
      <alignment/>
    </xf>
    <xf numFmtId="0" fontId="4" fillId="51" borderId="13" xfId="0" applyFont="1" applyFill="1" applyBorder="1" applyAlignment="1">
      <alignment/>
    </xf>
    <xf numFmtId="0" fontId="0" fillId="51" borderId="65" xfId="0" applyFill="1" applyBorder="1" applyAlignment="1">
      <alignment/>
    </xf>
    <xf numFmtId="0" fontId="0" fillId="51" borderId="61" xfId="0" applyFill="1" applyBorder="1" applyAlignment="1">
      <alignment/>
    </xf>
    <xf numFmtId="0" fontId="0" fillId="51" borderId="58" xfId="0" applyFill="1" applyBorder="1" applyAlignment="1">
      <alignment/>
    </xf>
    <xf numFmtId="0" fontId="0" fillId="51" borderId="0" xfId="0" applyFill="1" applyBorder="1" applyAlignment="1">
      <alignment/>
    </xf>
    <xf numFmtId="0" fontId="8" fillId="35" borderId="60" xfId="0" applyFont="1" applyFill="1" applyBorder="1" applyAlignment="1">
      <alignment horizontal="center"/>
    </xf>
    <xf numFmtId="0" fontId="8" fillId="35" borderId="58" xfId="0" applyFont="1" applyFill="1" applyBorder="1" applyAlignment="1">
      <alignment horizontal="center"/>
    </xf>
    <xf numFmtId="0" fontId="4" fillId="35" borderId="58" xfId="0" applyFont="1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0" fontId="3" fillId="35" borderId="13" xfId="0" applyFont="1" applyFill="1" applyBorder="1" applyAlignment="1">
      <alignment horizontal="center"/>
    </xf>
    <xf numFmtId="0" fontId="8" fillId="35" borderId="56" xfId="0" applyFont="1" applyFill="1" applyBorder="1" applyAlignment="1">
      <alignment horizontal="center"/>
    </xf>
    <xf numFmtId="0" fontId="3" fillId="35" borderId="59" xfId="0" applyFont="1" applyFill="1" applyBorder="1" applyAlignment="1">
      <alignment/>
    </xf>
    <xf numFmtId="0" fontId="8" fillId="35" borderId="59" xfId="0" applyFont="1" applyFill="1" applyBorder="1" applyAlignment="1">
      <alignment horizontal="center"/>
    </xf>
    <xf numFmtId="0" fontId="8" fillId="35" borderId="59" xfId="0" applyFont="1" applyFill="1" applyBorder="1" applyAlignment="1">
      <alignment/>
    </xf>
    <xf numFmtId="0" fontId="3" fillId="35" borderId="57" xfId="0" applyFont="1" applyFill="1" applyBorder="1" applyAlignment="1">
      <alignment/>
    </xf>
    <xf numFmtId="0" fontId="26" fillId="35" borderId="67" xfId="0" applyFont="1" applyFill="1" applyBorder="1" applyAlignment="1">
      <alignment horizontal="left"/>
    </xf>
    <xf numFmtId="0" fontId="21" fillId="35" borderId="68" xfId="0" applyFont="1" applyFill="1" applyBorder="1" applyAlignment="1">
      <alignment horizontal="left"/>
    </xf>
    <xf numFmtId="0" fontId="27" fillId="35" borderId="68" xfId="0" applyFont="1" applyFill="1" applyBorder="1" applyAlignment="1">
      <alignment horizontal="left"/>
    </xf>
    <xf numFmtId="0" fontId="28" fillId="35" borderId="68" xfId="0" applyFont="1" applyFill="1" applyBorder="1" applyAlignment="1">
      <alignment/>
    </xf>
    <xf numFmtId="0" fontId="22" fillId="35" borderId="68" xfId="0" applyFont="1" applyFill="1" applyBorder="1" applyAlignment="1">
      <alignment/>
    </xf>
    <xf numFmtId="0" fontId="23" fillId="35" borderId="68" xfId="0" applyFont="1" applyFill="1" applyBorder="1" applyAlignment="1">
      <alignment horizontal="center"/>
    </xf>
    <xf numFmtId="0" fontId="24" fillId="35" borderId="68" xfId="0" applyFont="1" applyFill="1" applyBorder="1" applyAlignment="1">
      <alignment horizontal="left"/>
    </xf>
    <xf numFmtId="0" fontId="25" fillId="35" borderId="68" xfId="0" applyFont="1" applyFill="1" applyBorder="1" applyAlignment="1">
      <alignment horizontal="left"/>
    </xf>
    <xf numFmtId="0" fontId="25" fillId="35" borderId="69" xfId="0" applyFont="1" applyFill="1" applyBorder="1" applyAlignment="1">
      <alignment/>
    </xf>
    <xf numFmtId="0" fontId="0" fillId="35" borderId="70" xfId="0" applyFill="1" applyBorder="1" applyAlignment="1">
      <alignment/>
    </xf>
    <xf numFmtId="0" fontId="0" fillId="35" borderId="71" xfId="0" applyFill="1" applyBorder="1" applyAlignment="1">
      <alignment/>
    </xf>
    <xf numFmtId="0" fontId="0" fillId="35" borderId="72" xfId="0" applyFill="1" applyBorder="1" applyAlignment="1">
      <alignment/>
    </xf>
    <xf numFmtId="0" fontId="27" fillId="35" borderId="73" xfId="0" applyFont="1" applyFill="1" applyBorder="1" applyAlignment="1">
      <alignment horizontal="left"/>
    </xf>
    <xf numFmtId="0" fontId="28" fillId="35" borderId="73" xfId="0" applyFont="1" applyFill="1" applyBorder="1" applyAlignment="1">
      <alignment/>
    </xf>
    <xf numFmtId="0" fontId="22" fillId="35" borderId="73" xfId="0" applyFont="1" applyFill="1" applyBorder="1" applyAlignment="1">
      <alignment/>
    </xf>
    <xf numFmtId="0" fontId="23" fillId="35" borderId="73" xfId="0" applyFont="1" applyFill="1" applyBorder="1" applyAlignment="1">
      <alignment horizontal="center"/>
    </xf>
    <xf numFmtId="0" fontId="24" fillId="35" borderId="73" xfId="0" applyFont="1" applyFill="1" applyBorder="1" applyAlignment="1">
      <alignment horizontal="left"/>
    </xf>
    <xf numFmtId="0" fontId="0" fillId="35" borderId="74" xfId="0" applyFill="1" applyBorder="1" applyAlignment="1">
      <alignment/>
    </xf>
    <xf numFmtId="0" fontId="21" fillId="35" borderId="73" xfId="0" applyFont="1" applyFill="1" applyBorder="1" applyAlignment="1">
      <alignment horizontal="left"/>
    </xf>
    <xf numFmtId="0" fontId="25" fillId="35" borderId="73" xfId="0" applyFont="1" applyFill="1" applyBorder="1" applyAlignment="1">
      <alignment horizontal="left"/>
    </xf>
    <xf numFmtId="0" fontId="32" fillId="41" borderId="0" xfId="0" applyFont="1" applyFill="1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11" fillId="0" borderId="75" xfId="0" applyFont="1" applyBorder="1" applyAlignment="1">
      <alignment/>
    </xf>
    <xf numFmtId="0" fontId="7" fillId="0" borderId="75" xfId="0" applyFont="1" applyBorder="1" applyAlignment="1">
      <alignment horizontal="center"/>
    </xf>
    <xf numFmtId="20" fontId="1" fillId="0" borderId="75" xfId="0" applyNumberFormat="1" applyFont="1" applyBorder="1" applyAlignment="1">
      <alignment horizontal="center"/>
    </xf>
    <xf numFmtId="0" fontId="0" fillId="0" borderId="75" xfId="0" applyBorder="1" applyAlignment="1">
      <alignment horizontal="center"/>
    </xf>
    <xf numFmtId="0" fontId="6" fillId="38" borderId="75" xfId="0" applyFont="1" applyFill="1" applyBorder="1" applyAlignment="1">
      <alignment horizontal="center"/>
    </xf>
    <xf numFmtId="0" fontId="11" fillId="0" borderId="56" xfId="0" applyFont="1" applyBorder="1" applyAlignment="1">
      <alignment/>
    </xf>
    <xf numFmtId="0" fontId="1" fillId="0" borderId="10" xfId="0" applyFont="1" applyBorder="1" applyAlignment="1">
      <alignment/>
    </xf>
    <xf numFmtId="0" fontId="11" fillId="0" borderId="60" xfId="0" applyFont="1" applyBorder="1" applyAlignment="1">
      <alignment/>
    </xf>
    <xf numFmtId="20" fontId="1" fillId="0" borderId="12" xfId="0" applyNumberFormat="1" applyFont="1" applyBorder="1" applyAlignment="1">
      <alignment horizontal="center"/>
    </xf>
    <xf numFmtId="0" fontId="0" fillId="35" borderId="0" xfId="0" applyFill="1" applyAlignment="1">
      <alignment/>
    </xf>
    <xf numFmtId="0" fontId="41" fillId="35" borderId="0" xfId="0" applyFont="1" applyFill="1" applyAlignment="1">
      <alignment/>
    </xf>
    <xf numFmtId="0" fontId="41" fillId="52" borderId="0" xfId="0" applyFont="1" applyFill="1" applyBorder="1" applyAlignment="1">
      <alignment horizontal="left" vertical="center"/>
    </xf>
    <xf numFmtId="0" fontId="35" fillId="52" borderId="0" xfId="0" applyFont="1" applyFill="1" applyBorder="1" applyAlignment="1">
      <alignment horizontal="left" vertical="center"/>
    </xf>
    <xf numFmtId="0" fontId="43" fillId="35" borderId="0" xfId="0" applyFont="1" applyFill="1" applyAlignment="1">
      <alignment/>
    </xf>
    <xf numFmtId="0" fontId="41" fillId="53" borderId="56" xfId="0" applyFont="1" applyFill="1" applyBorder="1" applyAlignment="1">
      <alignment/>
    </xf>
    <xf numFmtId="0" fontId="44" fillId="53" borderId="59" xfId="0" applyFont="1" applyFill="1" applyBorder="1" applyAlignment="1">
      <alignment/>
    </xf>
    <xf numFmtId="0" fontId="45" fillId="53" borderId="59" xfId="0" applyFont="1" applyFill="1" applyBorder="1" applyAlignment="1">
      <alignment/>
    </xf>
    <xf numFmtId="0" fontId="45" fillId="53" borderId="57" xfId="0" applyFont="1" applyFill="1" applyBorder="1" applyAlignment="1">
      <alignment/>
    </xf>
    <xf numFmtId="0" fontId="41" fillId="53" borderId="10" xfId="0" applyFont="1" applyFill="1" applyBorder="1" applyAlignment="1">
      <alignment/>
    </xf>
    <xf numFmtId="0" fontId="42" fillId="53" borderId="10" xfId="0" applyFont="1" applyFill="1" applyBorder="1" applyAlignment="1">
      <alignment/>
    </xf>
    <xf numFmtId="0" fontId="111" fillId="40" borderId="56" xfId="0" applyFont="1" applyFill="1" applyBorder="1" applyAlignment="1">
      <alignment horizontal="left"/>
    </xf>
    <xf numFmtId="0" fontId="95" fillId="54" borderId="56" xfId="0" applyFont="1" applyFill="1" applyBorder="1" applyAlignment="1">
      <alignment horizontal="center"/>
    </xf>
    <xf numFmtId="0" fontId="95" fillId="54" borderId="59" xfId="0" applyFont="1" applyFill="1" applyBorder="1" applyAlignment="1">
      <alignment horizontal="center"/>
    </xf>
    <xf numFmtId="0" fontId="95" fillId="54" borderId="57" xfId="0" applyFont="1" applyFill="1" applyBorder="1" applyAlignment="1">
      <alignment horizontal="center"/>
    </xf>
    <xf numFmtId="0" fontId="37" fillId="0" borderId="60" xfId="0" applyFont="1" applyBorder="1" applyAlignment="1">
      <alignment horizontal="center" vertical="center" wrapText="1"/>
    </xf>
    <xf numFmtId="0" fontId="112" fillId="0" borderId="11" xfId="0" applyFont="1" applyBorder="1" applyAlignment="1">
      <alignment horizontal="center" vertical="center" wrapText="1"/>
    </xf>
    <xf numFmtId="0" fontId="112" fillId="0" borderId="12" xfId="0" applyFont="1" applyBorder="1" applyAlignment="1">
      <alignment horizontal="center" vertical="center" wrapText="1"/>
    </xf>
    <xf numFmtId="0" fontId="112" fillId="0" borderId="58" xfId="0" applyFont="1" applyBorder="1" applyAlignment="1">
      <alignment horizontal="center" vertical="center" wrapText="1"/>
    </xf>
    <xf numFmtId="0" fontId="112" fillId="0" borderId="0" xfId="0" applyFont="1" applyBorder="1" applyAlignment="1">
      <alignment horizontal="center" vertical="center" wrapText="1"/>
    </xf>
    <xf numFmtId="0" fontId="112" fillId="0" borderId="13" xfId="0" applyFont="1" applyBorder="1" applyAlignment="1">
      <alignment horizontal="center" vertical="center" wrapText="1"/>
    </xf>
    <xf numFmtId="0" fontId="112" fillId="0" borderId="66" xfId="0" applyFont="1" applyBorder="1" applyAlignment="1">
      <alignment horizontal="center" vertical="center" wrapText="1"/>
    </xf>
    <xf numFmtId="0" fontId="112" fillId="0" borderId="61" xfId="0" applyFont="1" applyBorder="1" applyAlignment="1">
      <alignment horizontal="center" vertical="center" wrapText="1"/>
    </xf>
    <xf numFmtId="0" fontId="112" fillId="0" borderId="65" xfId="0" applyFont="1" applyBorder="1" applyAlignment="1">
      <alignment horizontal="center" vertical="center" wrapText="1"/>
    </xf>
    <xf numFmtId="0" fontId="113" fillId="55" borderId="56" xfId="0" applyFont="1" applyFill="1" applyBorder="1" applyAlignment="1">
      <alignment horizontal="center"/>
    </xf>
    <xf numFmtId="0" fontId="113" fillId="55" borderId="59" xfId="0" applyFont="1" applyFill="1" applyBorder="1" applyAlignment="1">
      <alignment horizontal="center"/>
    </xf>
    <xf numFmtId="0" fontId="9" fillId="51" borderId="0" xfId="0" applyFont="1" applyFill="1" applyBorder="1" applyAlignment="1">
      <alignment horizontal="left"/>
    </xf>
    <xf numFmtId="0" fontId="0" fillId="51" borderId="0" xfId="0" applyFill="1" applyAlignment="1">
      <alignment/>
    </xf>
    <xf numFmtId="0" fontId="0" fillId="56" borderId="10" xfId="0" applyFill="1" applyBorder="1" applyAlignment="1">
      <alignment horizontal="center"/>
    </xf>
    <xf numFmtId="0" fontId="77" fillId="19" borderId="10" xfId="0" applyFont="1" applyFill="1" applyBorder="1" applyAlignment="1">
      <alignment/>
    </xf>
    <xf numFmtId="0" fontId="77" fillId="13" borderId="10" xfId="0" applyFont="1" applyFill="1" applyBorder="1" applyAlignment="1">
      <alignment/>
    </xf>
    <xf numFmtId="0" fontId="0" fillId="13" borderId="10" xfId="0" applyFill="1" applyBorder="1" applyAlignment="1">
      <alignment/>
    </xf>
    <xf numFmtId="0" fontId="0" fillId="56" borderId="76" xfId="0" applyFill="1" applyBorder="1" applyAlignment="1">
      <alignment horizontal="center"/>
    </xf>
    <xf numFmtId="0" fontId="0" fillId="51" borderId="59" xfId="0" applyFill="1" applyBorder="1" applyAlignment="1">
      <alignment/>
    </xf>
    <xf numFmtId="0" fontId="0" fillId="51" borderId="11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266700</xdr:colOff>
      <xdr:row>2</xdr:row>
      <xdr:rowOff>9525</xdr:rowOff>
    </xdr:from>
    <xdr:to>
      <xdr:col>13</xdr:col>
      <xdr:colOff>485775</xdr:colOff>
      <xdr:row>8</xdr:row>
      <xdr:rowOff>133350</xdr:rowOff>
    </xdr:to>
    <xdr:pic>
      <xdr:nvPicPr>
        <xdr:cNvPr id="1" name="Picture 11" descr="nieuw logo VT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304800"/>
          <a:ext cx="1495425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152400</xdr:colOff>
      <xdr:row>2</xdr:row>
      <xdr:rowOff>47625</xdr:rowOff>
    </xdr:from>
    <xdr:to>
      <xdr:col>13</xdr:col>
      <xdr:colOff>552450</xdr:colOff>
      <xdr:row>8</xdr:row>
      <xdr:rowOff>171450</xdr:rowOff>
    </xdr:to>
    <xdr:pic>
      <xdr:nvPicPr>
        <xdr:cNvPr id="2" name="Picture 6" descr="nieuw logo VT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15125" y="342900"/>
          <a:ext cx="1676400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104775</xdr:colOff>
      <xdr:row>11</xdr:row>
      <xdr:rowOff>28575</xdr:rowOff>
    </xdr:from>
    <xdr:to>
      <xdr:col>15</xdr:col>
      <xdr:colOff>666750</xdr:colOff>
      <xdr:row>21</xdr:row>
      <xdr:rowOff>133350</xdr:rowOff>
    </xdr:to>
    <xdr:pic>
      <xdr:nvPicPr>
        <xdr:cNvPr id="3" name="Picture 7" descr="logo GV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82025" y="2657475"/>
          <a:ext cx="1771650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152400</xdr:colOff>
      <xdr:row>2</xdr:row>
      <xdr:rowOff>95250</xdr:rowOff>
    </xdr:from>
    <xdr:to>
      <xdr:col>3</xdr:col>
      <xdr:colOff>552450</xdr:colOff>
      <xdr:row>8</xdr:row>
      <xdr:rowOff>219075</xdr:rowOff>
    </xdr:to>
    <xdr:pic>
      <xdr:nvPicPr>
        <xdr:cNvPr id="4" name="Picture 9" descr="nieuw logo VT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390525"/>
          <a:ext cx="1676400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"/>
  <sheetViews>
    <sheetView tabSelected="1" zoomScalePageLayoutView="0" workbookViewId="0" topLeftCell="A1">
      <selection activeCell="A1" sqref="A1"/>
    </sheetView>
  </sheetViews>
  <sheetFormatPr defaultColWidth="11.00390625" defaultRowHeight="12.75"/>
  <cols>
    <col min="1" max="1" width="2.375" style="0" customWidth="1"/>
    <col min="2" max="14" width="8.375" style="0" customWidth="1"/>
    <col min="15" max="15" width="15.875" style="0" customWidth="1"/>
    <col min="16" max="16" width="9.875" style="0" customWidth="1"/>
    <col min="17" max="17" width="2.375" style="0" customWidth="1"/>
  </cols>
  <sheetData>
    <row r="1" spans="1:17" ht="10.5" customHeight="1">
      <c r="A1" s="138"/>
      <c r="B1" s="139"/>
      <c r="C1" s="139"/>
      <c r="D1" s="139"/>
      <c r="E1" s="139"/>
      <c r="F1" s="139"/>
      <c r="G1" s="139"/>
      <c r="H1" s="139"/>
      <c r="I1" s="139"/>
      <c r="J1" s="139"/>
      <c r="K1" s="140"/>
      <c r="L1" s="140"/>
      <c r="M1" s="140"/>
      <c r="N1" s="140"/>
      <c r="O1" s="140"/>
      <c r="P1" s="140"/>
      <c r="Q1" s="141"/>
    </row>
    <row r="2" spans="1:17" ht="12.75">
      <c r="A2" s="142"/>
      <c r="B2" s="271" t="s">
        <v>135</v>
      </c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3"/>
      <c r="O2" s="143" t="s">
        <v>106</v>
      </c>
      <c r="P2" s="144" t="s">
        <v>107</v>
      </c>
      <c r="Q2" s="142"/>
    </row>
    <row r="3" spans="1:17" ht="19.5">
      <c r="A3" s="145"/>
      <c r="B3" s="274" t="s">
        <v>136</v>
      </c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6"/>
      <c r="O3" s="146" t="s">
        <v>108</v>
      </c>
      <c r="P3" s="147" t="s">
        <v>109</v>
      </c>
      <c r="Q3" s="142"/>
    </row>
    <row r="4" spans="1:17" ht="19.5">
      <c r="A4" s="145"/>
      <c r="B4" s="277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9"/>
      <c r="O4" s="146" t="s">
        <v>110</v>
      </c>
      <c r="P4" s="147" t="s">
        <v>111</v>
      </c>
      <c r="Q4" s="142"/>
    </row>
    <row r="5" spans="1:17" ht="19.5">
      <c r="A5" s="145"/>
      <c r="B5" s="277"/>
      <c r="C5" s="278"/>
      <c r="D5" s="278"/>
      <c r="E5" s="278"/>
      <c r="F5" s="278"/>
      <c r="G5" s="278"/>
      <c r="H5" s="278"/>
      <c r="I5" s="278"/>
      <c r="J5" s="278"/>
      <c r="K5" s="278"/>
      <c r="L5" s="278"/>
      <c r="M5" s="278"/>
      <c r="N5" s="279"/>
      <c r="O5" s="146" t="s">
        <v>112</v>
      </c>
      <c r="P5" s="147" t="s">
        <v>113</v>
      </c>
      <c r="Q5" s="142"/>
    </row>
    <row r="6" spans="1:17" ht="19.5">
      <c r="A6" s="145"/>
      <c r="B6" s="277"/>
      <c r="C6" s="278"/>
      <c r="D6" s="278"/>
      <c r="E6" s="278"/>
      <c r="F6" s="278"/>
      <c r="G6" s="278"/>
      <c r="H6" s="278"/>
      <c r="I6" s="278"/>
      <c r="J6" s="278"/>
      <c r="K6" s="278"/>
      <c r="L6" s="278"/>
      <c r="M6" s="278"/>
      <c r="N6" s="279"/>
      <c r="O6" s="146" t="s">
        <v>114</v>
      </c>
      <c r="P6" s="147" t="s">
        <v>115</v>
      </c>
      <c r="Q6" s="142"/>
    </row>
    <row r="7" spans="1:17" ht="19.5">
      <c r="A7" s="145"/>
      <c r="B7" s="277"/>
      <c r="C7" s="278"/>
      <c r="D7" s="278"/>
      <c r="E7" s="278"/>
      <c r="F7" s="278"/>
      <c r="G7" s="278"/>
      <c r="H7" s="278"/>
      <c r="I7" s="278"/>
      <c r="J7" s="278"/>
      <c r="K7" s="278"/>
      <c r="L7" s="278"/>
      <c r="M7" s="278"/>
      <c r="N7" s="279"/>
      <c r="O7" s="146" t="s">
        <v>116</v>
      </c>
      <c r="P7" s="147" t="s">
        <v>117</v>
      </c>
      <c r="Q7" s="142"/>
    </row>
    <row r="8" spans="1:17" ht="19.5">
      <c r="A8" s="145"/>
      <c r="B8" s="277"/>
      <c r="C8" s="278"/>
      <c r="D8" s="278"/>
      <c r="E8" s="278"/>
      <c r="F8" s="278"/>
      <c r="G8" s="278"/>
      <c r="H8" s="278"/>
      <c r="I8" s="278"/>
      <c r="J8" s="278"/>
      <c r="K8" s="278"/>
      <c r="L8" s="278"/>
      <c r="M8" s="278"/>
      <c r="N8" s="279"/>
      <c r="O8" s="146" t="s">
        <v>118</v>
      </c>
      <c r="P8" s="147" t="s">
        <v>132</v>
      </c>
      <c r="Q8" s="142"/>
    </row>
    <row r="9" spans="1:17" ht="19.5">
      <c r="A9" s="145"/>
      <c r="B9" s="280"/>
      <c r="C9" s="281"/>
      <c r="D9" s="281"/>
      <c r="E9" s="281"/>
      <c r="F9" s="281"/>
      <c r="G9" s="281"/>
      <c r="H9" s="281"/>
      <c r="I9" s="281"/>
      <c r="J9" s="281"/>
      <c r="K9" s="281"/>
      <c r="L9" s="281"/>
      <c r="M9" s="281"/>
      <c r="N9" s="282"/>
      <c r="O9" s="146" t="s">
        <v>119</v>
      </c>
      <c r="P9" s="147" t="s">
        <v>133</v>
      </c>
      <c r="Q9" s="142"/>
    </row>
    <row r="10" spans="1:17" ht="19.5">
      <c r="A10" s="145"/>
      <c r="B10" s="283" t="s">
        <v>131</v>
      </c>
      <c r="C10" s="284"/>
      <c r="D10" s="284"/>
      <c r="E10" s="284"/>
      <c r="F10" s="284"/>
      <c r="G10" s="284"/>
      <c r="H10" s="284"/>
      <c r="I10" s="284"/>
      <c r="J10" s="284"/>
      <c r="K10" s="284"/>
      <c r="L10" s="284"/>
      <c r="M10" s="284"/>
      <c r="N10" s="284"/>
      <c r="O10" s="148" t="s">
        <v>120</v>
      </c>
      <c r="P10" s="149"/>
      <c r="Q10" s="150"/>
    </row>
    <row r="11" spans="1:17" ht="27.75">
      <c r="A11" s="145"/>
      <c r="B11" s="151"/>
      <c r="C11" s="151"/>
      <c r="D11" s="151"/>
      <c r="E11" s="151"/>
      <c r="F11" s="151"/>
      <c r="G11" s="151"/>
      <c r="H11" s="151"/>
      <c r="I11" s="151"/>
      <c r="J11" s="151"/>
      <c r="K11" s="152"/>
      <c r="L11" s="152"/>
      <c r="M11" s="152"/>
      <c r="N11" s="152"/>
      <c r="O11" s="152"/>
      <c r="P11" s="152"/>
      <c r="Q11" s="142"/>
    </row>
    <row r="12" spans="1:17" ht="12.75" customHeight="1">
      <c r="A12" s="145"/>
      <c r="B12" s="153" t="s">
        <v>0</v>
      </c>
      <c r="C12" s="154"/>
      <c r="D12" s="155"/>
      <c r="E12" s="155"/>
      <c r="F12" s="155"/>
      <c r="G12" s="155"/>
      <c r="H12" s="155"/>
      <c r="I12" s="156" t="s">
        <v>1</v>
      </c>
      <c r="J12" s="156"/>
      <c r="K12" s="157"/>
      <c r="L12" s="157"/>
      <c r="M12" s="157"/>
      <c r="N12" s="157"/>
      <c r="O12" s="136"/>
      <c r="P12" s="137"/>
      <c r="Q12" s="142"/>
    </row>
    <row r="13" spans="1:17" ht="12.75" customHeight="1">
      <c r="A13" s="145"/>
      <c r="B13" s="130" t="s">
        <v>137</v>
      </c>
      <c r="C13" s="158"/>
      <c r="D13" s="159"/>
      <c r="E13" s="160"/>
      <c r="F13" s="161"/>
      <c r="G13" s="131" t="s">
        <v>126</v>
      </c>
      <c r="H13" s="162"/>
      <c r="I13" s="270" t="s">
        <v>151</v>
      </c>
      <c r="J13" s="163"/>
      <c r="K13" s="164"/>
      <c r="L13" s="165"/>
      <c r="M13" s="166"/>
      <c r="N13" s="131" t="s">
        <v>121</v>
      </c>
      <c r="O13" s="167"/>
      <c r="P13" s="133"/>
      <c r="Q13" s="142"/>
    </row>
    <row r="14" spans="1:17" ht="12.75" customHeight="1">
      <c r="A14" s="168"/>
      <c r="B14" s="130" t="s">
        <v>138</v>
      </c>
      <c r="C14" s="158"/>
      <c r="D14" s="169"/>
      <c r="E14" s="165"/>
      <c r="F14" s="170"/>
      <c r="G14" s="131" t="s">
        <v>125</v>
      </c>
      <c r="H14" s="162"/>
      <c r="I14" s="130" t="s">
        <v>139</v>
      </c>
      <c r="J14" s="158"/>
      <c r="K14" s="171"/>
      <c r="L14" s="172"/>
      <c r="M14" s="166"/>
      <c r="N14" s="131" t="s">
        <v>125</v>
      </c>
      <c r="O14" s="167"/>
      <c r="P14" s="133"/>
      <c r="Q14" s="142"/>
    </row>
    <row r="15" spans="1:17" ht="12.75" customHeight="1">
      <c r="A15" s="168"/>
      <c r="B15" s="130" t="s">
        <v>140</v>
      </c>
      <c r="C15" s="158"/>
      <c r="D15" s="169"/>
      <c r="E15" s="165"/>
      <c r="F15" s="173"/>
      <c r="G15" s="131" t="s">
        <v>123</v>
      </c>
      <c r="H15" s="162"/>
      <c r="I15" s="130" t="s">
        <v>141</v>
      </c>
      <c r="J15" s="158"/>
      <c r="K15" s="174"/>
      <c r="L15" s="175"/>
      <c r="M15" s="166"/>
      <c r="N15" s="131" t="s">
        <v>123</v>
      </c>
      <c r="O15" s="167"/>
      <c r="P15" s="133"/>
      <c r="Q15" s="176"/>
    </row>
    <row r="16" spans="1:17" ht="12.75" customHeight="1">
      <c r="A16" s="168"/>
      <c r="B16" s="130" t="s">
        <v>142</v>
      </c>
      <c r="C16" s="158"/>
      <c r="D16" s="177"/>
      <c r="E16" s="165"/>
      <c r="F16" s="170"/>
      <c r="G16" s="131" t="s">
        <v>122</v>
      </c>
      <c r="H16" s="162"/>
      <c r="I16" s="130" t="s">
        <v>143</v>
      </c>
      <c r="J16" s="158"/>
      <c r="K16" s="164"/>
      <c r="L16" s="175"/>
      <c r="M16" s="166"/>
      <c r="N16" s="134" t="s">
        <v>124</v>
      </c>
      <c r="O16" s="132"/>
      <c r="P16" s="133"/>
      <c r="Q16" s="176"/>
    </row>
    <row r="17" spans="1:17" ht="12.75" customHeight="1">
      <c r="A17" s="168"/>
      <c r="B17" s="153" t="s">
        <v>2</v>
      </c>
      <c r="C17" s="178"/>
      <c r="D17" s="178"/>
      <c r="E17" s="178"/>
      <c r="F17" s="178"/>
      <c r="G17" s="247"/>
      <c r="H17" s="205"/>
      <c r="I17" s="153" t="s">
        <v>3</v>
      </c>
      <c r="J17" s="178"/>
      <c r="K17" s="178"/>
      <c r="L17" s="179"/>
      <c r="M17" s="178"/>
      <c r="N17" s="135"/>
      <c r="O17" s="136"/>
      <c r="P17" s="137"/>
      <c r="Q17" s="142"/>
    </row>
    <row r="18" spans="1:17" ht="12.75" customHeight="1">
      <c r="A18" s="168"/>
      <c r="B18" s="270" t="s">
        <v>168</v>
      </c>
      <c r="C18" s="158"/>
      <c r="D18" s="180"/>
      <c r="E18" s="175"/>
      <c r="F18" s="173"/>
      <c r="G18" s="131" t="s">
        <v>124</v>
      </c>
      <c r="H18" s="162"/>
      <c r="I18" s="130" t="s">
        <v>144</v>
      </c>
      <c r="J18" s="181"/>
      <c r="K18" s="182"/>
      <c r="L18" s="175"/>
      <c r="M18" s="166"/>
      <c r="N18" s="131" t="s">
        <v>126</v>
      </c>
      <c r="O18" s="183"/>
      <c r="P18" s="184"/>
      <c r="Q18" s="176"/>
    </row>
    <row r="19" spans="1:17" ht="12.75" customHeight="1">
      <c r="A19" s="168"/>
      <c r="B19" s="130" t="s">
        <v>145</v>
      </c>
      <c r="C19" s="158"/>
      <c r="D19" s="177"/>
      <c r="E19" s="175"/>
      <c r="F19" s="173"/>
      <c r="G19" s="131" t="s">
        <v>126</v>
      </c>
      <c r="H19" s="162"/>
      <c r="I19" s="130" t="s">
        <v>146</v>
      </c>
      <c r="J19" s="163"/>
      <c r="K19" s="163"/>
      <c r="L19" s="160"/>
      <c r="M19" s="166"/>
      <c r="N19" s="131" t="s">
        <v>121</v>
      </c>
      <c r="P19" s="137"/>
      <c r="Q19" s="176"/>
    </row>
    <row r="20" spans="1:17" ht="12.75" customHeight="1">
      <c r="A20" s="168"/>
      <c r="B20" s="130" t="s">
        <v>147</v>
      </c>
      <c r="C20" s="158"/>
      <c r="D20" s="180"/>
      <c r="E20" s="175"/>
      <c r="F20" s="173"/>
      <c r="G20" s="131" t="s">
        <v>123</v>
      </c>
      <c r="H20" s="162"/>
      <c r="I20" s="130" t="s">
        <v>148</v>
      </c>
      <c r="J20" s="158"/>
      <c r="K20" s="181"/>
      <c r="L20" s="165"/>
      <c r="M20" s="166"/>
      <c r="N20" s="131" t="s">
        <v>125</v>
      </c>
      <c r="P20" s="137"/>
      <c r="Q20" s="185"/>
    </row>
    <row r="21" spans="1:17" ht="12.75" customHeight="1">
      <c r="A21" s="168"/>
      <c r="B21" s="130" t="s">
        <v>149</v>
      </c>
      <c r="C21" s="181"/>
      <c r="D21" s="186"/>
      <c r="E21" s="165"/>
      <c r="F21" s="170"/>
      <c r="G21" s="131" t="s">
        <v>122</v>
      </c>
      <c r="H21" s="187"/>
      <c r="I21" s="130" t="s">
        <v>150</v>
      </c>
      <c r="J21" s="158"/>
      <c r="K21" s="163"/>
      <c r="L21" s="165"/>
      <c r="M21" s="166"/>
      <c r="N21" s="134" t="s">
        <v>122</v>
      </c>
      <c r="O21" s="188"/>
      <c r="P21" s="184"/>
      <c r="Q21" s="185"/>
    </row>
    <row r="22" spans="1:18" ht="12.75" customHeight="1">
      <c r="A22" s="168"/>
      <c r="B22" s="191" t="s">
        <v>167</v>
      </c>
      <c r="C22" s="192"/>
      <c r="D22" s="192"/>
      <c r="E22" s="192"/>
      <c r="F22" s="192"/>
      <c r="G22" s="192"/>
      <c r="H22" s="193"/>
      <c r="I22" s="194"/>
      <c r="J22" s="194"/>
      <c r="K22" s="194"/>
      <c r="L22" s="195"/>
      <c r="M22" s="193"/>
      <c r="N22" s="196"/>
      <c r="O22" s="197"/>
      <c r="P22" s="198"/>
      <c r="Q22" s="199"/>
      <c r="R22" s="190"/>
    </row>
    <row r="23" spans="1:18" ht="10.5" customHeight="1">
      <c r="A23" s="200"/>
      <c r="B23" s="201"/>
      <c r="C23" s="201"/>
      <c r="D23" s="201"/>
      <c r="E23" s="201"/>
      <c r="F23" s="152"/>
      <c r="G23" s="152"/>
      <c r="H23" s="152"/>
      <c r="I23" s="202"/>
      <c r="J23" s="202"/>
      <c r="K23" s="202"/>
      <c r="L23" s="202"/>
      <c r="M23" s="152"/>
      <c r="N23" s="152"/>
      <c r="O23" s="203"/>
      <c r="P23" s="203"/>
      <c r="Q23" s="204"/>
      <c r="R23" s="190"/>
    </row>
    <row r="24" spans="3:18" ht="12.75">
      <c r="C24" s="189"/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R24" s="190"/>
    </row>
  </sheetData>
  <sheetProtection/>
  <mergeCells count="3">
    <mergeCell ref="B2:N2"/>
    <mergeCell ref="B3:N9"/>
    <mergeCell ref="B10:N10"/>
  </mergeCells>
  <printOptions/>
  <pageMargins left="0.75" right="0.75" top="1" bottom="1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1"/>
  <sheetViews>
    <sheetView zoomScalePageLayoutView="0" workbookViewId="0" topLeftCell="A1">
      <selection activeCell="K37" sqref="K37"/>
    </sheetView>
  </sheetViews>
  <sheetFormatPr defaultColWidth="8.875" defaultRowHeight="12.75"/>
  <cols>
    <col min="1" max="1" width="3.625" style="0" customWidth="1"/>
    <col min="2" max="2" width="1.625" style="0" customWidth="1"/>
    <col min="3" max="3" width="25.625" style="0" customWidth="1"/>
    <col min="4" max="6" width="4.625" style="0" customWidth="1"/>
    <col min="7" max="7" width="5.625" style="0" customWidth="1"/>
    <col min="8" max="9" width="4.625" style="0" customWidth="1"/>
    <col min="10" max="10" width="5.625" style="0" customWidth="1"/>
    <col min="11" max="11" width="4.625" style="0" customWidth="1"/>
    <col min="12" max="12" width="6.625" style="0" customWidth="1"/>
    <col min="13" max="13" width="25.625" style="0" customWidth="1"/>
    <col min="14" max="14" width="1.625" style="0" customWidth="1"/>
    <col min="15" max="15" width="25.625" style="0" customWidth="1"/>
    <col min="16" max="17" width="5.625" style="0" customWidth="1"/>
    <col min="18" max="18" width="3.625" style="0" customWidth="1"/>
    <col min="19" max="19" width="1.625" style="0" customWidth="1"/>
    <col min="20" max="20" width="3.625" style="0" customWidth="1"/>
    <col min="21" max="21" width="1.625" style="0" customWidth="1"/>
    <col min="22" max="22" width="3.625" style="0" customWidth="1"/>
  </cols>
  <sheetData>
    <row r="1" spans="1:22" ht="30" customHeight="1">
      <c r="A1" s="227"/>
      <c r="B1" s="228" t="s">
        <v>152</v>
      </c>
      <c r="C1" s="229"/>
      <c r="D1" s="230"/>
      <c r="E1" s="230"/>
      <c r="F1" s="230"/>
      <c r="G1" s="230"/>
      <c r="H1" s="230"/>
      <c r="I1" s="231"/>
      <c r="J1" s="231" t="s">
        <v>153</v>
      </c>
      <c r="K1" s="231"/>
      <c r="L1" s="232"/>
      <c r="M1" s="233"/>
      <c r="N1" s="231"/>
      <c r="O1" s="231" t="s">
        <v>154</v>
      </c>
      <c r="P1" s="234"/>
      <c r="Q1" s="234"/>
      <c r="R1" s="234"/>
      <c r="S1" s="228" t="s">
        <v>105</v>
      </c>
      <c r="T1" s="234"/>
      <c r="U1" s="230"/>
      <c r="V1" s="235"/>
    </row>
    <row r="2" spans="1:22" ht="12.75" customHeight="1">
      <c r="A2" s="236"/>
      <c r="B2" s="30"/>
      <c r="C2" s="33"/>
      <c r="D2" s="34" t="s">
        <v>48</v>
      </c>
      <c r="E2" s="35"/>
      <c r="F2" s="35"/>
      <c r="G2" s="35" t="s">
        <v>7</v>
      </c>
      <c r="H2" s="35" t="s">
        <v>8</v>
      </c>
      <c r="I2" s="35" t="s">
        <v>10</v>
      </c>
      <c r="J2" s="35" t="s">
        <v>13</v>
      </c>
      <c r="K2" s="35" t="s">
        <v>15</v>
      </c>
      <c r="L2" s="35" t="s">
        <v>12</v>
      </c>
      <c r="M2" s="36"/>
      <c r="N2" s="35"/>
      <c r="O2" s="36"/>
      <c r="P2" s="37"/>
      <c r="Q2" s="37"/>
      <c r="R2" s="37"/>
      <c r="S2" s="36"/>
      <c r="T2" s="36"/>
      <c r="U2" s="38"/>
      <c r="V2" s="237"/>
    </row>
    <row r="3" spans="1:22" ht="12.75" customHeight="1">
      <c r="A3" s="236"/>
      <c r="B3" s="31"/>
      <c r="C3" s="39" t="s">
        <v>0</v>
      </c>
      <c r="D3" s="86" t="s">
        <v>4</v>
      </c>
      <c r="E3" s="86" t="s">
        <v>5</v>
      </c>
      <c r="F3" s="86" t="s">
        <v>6</v>
      </c>
      <c r="G3" s="41"/>
      <c r="H3" s="42" t="s">
        <v>9</v>
      </c>
      <c r="I3" s="42" t="s">
        <v>11</v>
      </c>
      <c r="J3" s="42" t="s">
        <v>14</v>
      </c>
      <c r="K3" s="42" t="s">
        <v>14</v>
      </c>
      <c r="L3" s="42" t="s">
        <v>16</v>
      </c>
      <c r="M3" s="43"/>
      <c r="N3" s="42" t="s">
        <v>12</v>
      </c>
      <c r="O3" s="43"/>
      <c r="P3" s="44" t="s">
        <v>87</v>
      </c>
      <c r="Q3" s="44" t="s">
        <v>42</v>
      </c>
      <c r="R3" s="44" t="s">
        <v>49</v>
      </c>
      <c r="S3" s="43"/>
      <c r="T3" s="43"/>
      <c r="U3" s="45"/>
      <c r="V3" s="237"/>
    </row>
    <row r="4" spans="1:22" ht="12.75" customHeight="1">
      <c r="A4" s="236"/>
      <c r="B4" s="32"/>
      <c r="C4" s="130" t="s">
        <v>137</v>
      </c>
      <c r="D4" s="92">
        <v>0</v>
      </c>
      <c r="E4" s="93">
        <v>0</v>
      </c>
      <c r="F4" s="92">
        <v>3</v>
      </c>
      <c r="G4" s="99">
        <v>3</v>
      </c>
      <c r="H4" s="92">
        <v>-2</v>
      </c>
      <c r="I4" s="94">
        <v>22</v>
      </c>
      <c r="J4" s="100">
        <v>3</v>
      </c>
      <c r="K4" s="95" t="s">
        <v>77</v>
      </c>
      <c r="L4" s="29" t="s">
        <v>33</v>
      </c>
      <c r="M4" s="106" t="str">
        <f>C4</f>
        <v>EBOH</v>
      </c>
      <c r="N4" s="107" t="s">
        <v>17</v>
      </c>
      <c r="O4" s="108" t="str">
        <f>C5</f>
        <v>ASC</v>
      </c>
      <c r="P4" s="25" t="s">
        <v>47</v>
      </c>
      <c r="Q4" s="109">
        <v>0.4166666666666667</v>
      </c>
      <c r="R4" s="110">
        <v>1</v>
      </c>
      <c r="S4" s="110" t="s">
        <v>17</v>
      </c>
      <c r="T4" s="111">
        <v>2</v>
      </c>
      <c r="U4" s="46"/>
      <c r="V4" s="237"/>
    </row>
    <row r="5" spans="1:22" ht="12.75" customHeight="1">
      <c r="A5" s="236"/>
      <c r="B5" s="32"/>
      <c r="C5" s="130" t="s">
        <v>138</v>
      </c>
      <c r="D5" s="51">
        <v>3</v>
      </c>
      <c r="E5" s="52">
        <v>1</v>
      </c>
      <c r="F5" s="51">
        <v>1</v>
      </c>
      <c r="G5" s="89">
        <v>5</v>
      </c>
      <c r="H5" s="51">
        <v>-1</v>
      </c>
      <c r="I5" s="53">
        <v>22</v>
      </c>
      <c r="J5" s="91">
        <v>2</v>
      </c>
      <c r="K5" s="96" t="s">
        <v>74</v>
      </c>
      <c r="L5" s="29" t="s">
        <v>34</v>
      </c>
      <c r="M5" s="112" t="str">
        <f>C6</f>
        <v>HOOFDDORP</v>
      </c>
      <c r="N5" s="56" t="s">
        <v>17</v>
      </c>
      <c r="O5" s="55" t="str">
        <f>C7</f>
        <v>MMC WEERT</v>
      </c>
      <c r="P5" s="76" t="s">
        <v>46</v>
      </c>
      <c r="Q5" s="71">
        <v>0.4166666666666667</v>
      </c>
      <c r="R5" s="73">
        <v>2</v>
      </c>
      <c r="S5" s="73" t="s">
        <v>17</v>
      </c>
      <c r="T5" s="113">
        <v>0</v>
      </c>
      <c r="U5" s="46"/>
      <c r="V5" s="237"/>
    </row>
    <row r="6" spans="1:22" ht="12.75" customHeight="1">
      <c r="A6" s="236"/>
      <c r="B6" s="32"/>
      <c r="C6" s="130" t="s">
        <v>140</v>
      </c>
      <c r="D6" s="48">
        <v>3</v>
      </c>
      <c r="E6" s="49">
        <v>3</v>
      </c>
      <c r="F6" s="48">
        <v>1</v>
      </c>
      <c r="G6" s="88">
        <v>7</v>
      </c>
      <c r="H6" s="48">
        <v>4</v>
      </c>
      <c r="I6" s="50">
        <v>25</v>
      </c>
      <c r="J6" s="90">
        <v>1</v>
      </c>
      <c r="K6" s="97" t="s">
        <v>69</v>
      </c>
      <c r="L6" s="29" t="s">
        <v>35</v>
      </c>
      <c r="M6" s="114" t="str">
        <f>C4</f>
        <v>EBOH</v>
      </c>
      <c r="N6" s="57" t="s">
        <v>17</v>
      </c>
      <c r="O6" s="54" t="str">
        <f>C6</f>
        <v>HOOFDDORP</v>
      </c>
      <c r="P6" s="27" t="s">
        <v>45</v>
      </c>
      <c r="Q6" s="74">
        <v>0.4583333333333333</v>
      </c>
      <c r="R6" s="73">
        <v>1</v>
      </c>
      <c r="S6" s="73" t="s">
        <v>17</v>
      </c>
      <c r="T6" s="113">
        <v>3</v>
      </c>
      <c r="U6" s="46"/>
      <c r="V6" s="237"/>
    </row>
    <row r="7" spans="1:22" ht="12.75" customHeight="1">
      <c r="A7" s="236"/>
      <c r="B7" s="32"/>
      <c r="C7" s="130" t="s">
        <v>142</v>
      </c>
      <c r="D7" s="98">
        <v>0</v>
      </c>
      <c r="E7" s="101">
        <v>1</v>
      </c>
      <c r="F7" s="98">
        <v>0</v>
      </c>
      <c r="G7" s="102">
        <v>1</v>
      </c>
      <c r="H7" s="98">
        <v>-3</v>
      </c>
      <c r="I7" s="103">
        <v>23</v>
      </c>
      <c r="J7" s="104">
        <v>4</v>
      </c>
      <c r="K7" s="105" t="s">
        <v>83</v>
      </c>
      <c r="L7" s="29" t="s">
        <v>18</v>
      </c>
      <c r="M7" s="112" t="str">
        <f>C5</f>
        <v>ASC</v>
      </c>
      <c r="N7" s="56" t="s">
        <v>17</v>
      </c>
      <c r="O7" s="55" t="str">
        <f>C7</f>
        <v>MMC WEERT</v>
      </c>
      <c r="P7" s="129" t="s">
        <v>44</v>
      </c>
      <c r="Q7" s="71">
        <v>0.4583333333333333</v>
      </c>
      <c r="R7" s="73">
        <v>0</v>
      </c>
      <c r="S7" s="73" t="s">
        <v>17</v>
      </c>
      <c r="T7" s="113">
        <v>0</v>
      </c>
      <c r="U7" s="46"/>
      <c r="V7" s="237"/>
    </row>
    <row r="8" spans="1:22" ht="12.75" customHeight="1">
      <c r="A8" s="236"/>
      <c r="B8" s="32"/>
      <c r="C8" s="82" t="s">
        <v>50</v>
      </c>
      <c r="D8" s="83"/>
      <c r="E8" s="83"/>
      <c r="F8" s="83"/>
      <c r="G8" s="83"/>
      <c r="H8" s="83"/>
      <c r="I8" s="83"/>
      <c r="J8" s="83"/>
      <c r="K8" s="84"/>
      <c r="L8" s="29" t="s">
        <v>25</v>
      </c>
      <c r="M8" s="112" t="str">
        <f>C4</f>
        <v>EBOH</v>
      </c>
      <c r="N8" s="56" t="s">
        <v>17</v>
      </c>
      <c r="O8" s="55" t="str">
        <f>C7</f>
        <v>MMC WEERT</v>
      </c>
      <c r="P8" s="25" t="s">
        <v>47</v>
      </c>
      <c r="Q8" s="70">
        <v>0.5</v>
      </c>
      <c r="R8" s="24">
        <v>1</v>
      </c>
      <c r="S8" s="24" t="s">
        <v>17</v>
      </c>
      <c r="T8" s="115">
        <v>0</v>
      </c>
      <c r="U8" s="46"/>
      <c r="V8" s="237"/>
    </row>
    <row r="9" spans="1:22" ht="12.75" customHeight="1">
      <c r="A9" s="236"/>
      <c r="B9" s="32"/>
      <c r="C9" s="84" t="s">
        <v>92</v>
      </c>
      <c r="D9" s="87" t="s">
        <v>88</v>
      </c>
      <c r="E9" s="87"/>
      <c r="F9" s="87" t="s">
        <v>89</v>
      </c>
      <c r="G9" s="87"/>
      <c r="H9" s="87" t="s">
        <v>90</v>
      </c>
      <c r="I9" s="87"/>
      <c r="J9" s="87" t="s">
        <v>91</v>
      </c>
      <c r="K9" s="85"/>
      <c r="L9" s="29" t="s">
        <v>26</v>
      </c>
      <c r="M9" s="116" t="str">
        <f>C5</f>
        <v>ASC</v>
      </c>
      <c r="N9" s="117" t="s">
        <v>17</v>
      </c>
      <c r="O9" s="118" t="str">
        <f>C6</f>
        <v>HOOFDDORP</v>
      </c>
      <c r="P9" s="127" t="s">
        <v>46</v>
      </c>
      <c r="Q9" s="119">
        <v>0.5</v>
      </c>
      <c r="R9" s="120">
        <v>1</v>
      </c>
      <c r="S9" s="120" t="s">
        <v>17</v>
      </c>
      <c r="T9" s="121">
        <v>1</v>
      </c>
      <c r="U9" s="79"/>
      <c r="V9" s="237"/>
    </row>
    <row r="10" spans="1:22" ht="12.75" customHeight="1">
      <c r="A10" s="236"/>
      <c r="B10" s="62"/>
      <c r="C10" s="63"/>
      <c r="D10" s="64"/>
      <c r="E10" s="64"/>
      <c r="F10" s="64"/>
      <c r="G10" s="65"/>
      <c r="H10" s="66"/>
      <c r="I10" s="66"/>
      <c r="J10" s="66"/>
      <c r="K10" s="66"/>
      <c r="L10" s="47" t="s">
        <v>16</v>
      </c>
      <c r="M10" s="67"/>
      <c r="N10" s="47" t="s">
        <v>12</v>
      </c>
      <c r="O10" s="67"/>
      <c r="P10" s="68" t="s">
        <v>87</v>
      </c>
      <c r="Q10" s="68" t="s">
        <v>42</v>
      </c>
      <c r="R10" s="68" t="s">
        <v>49</v>
      </c>
      <c r="S10" s="67"/>
      <c r="T10" s="67"/>
      <c r="U10" s="69"/>
      <c r="V10" s="237"/>
    </row>
    <row r="11" spans="1:22" ht="12.75" customHeight="1">
      <c r="A11" s="236"/>
      <c r="B11" s="13"/>
      <c r="C11" s="28"/>
      <c r="D11" s="5"/>
      <c r="E11" s="5"/>
      <c r="F11" s="5"/>
      <c r="G11" s="5"/>
      <c r="H11" s="5"/>
      <c r="I11" s="5"/>
      <c r="J11" s="5"/>
      <c r="K11" s="5"/>
      <c r="L11" s="17"/>
      <c r="M11" s="58"/>
      <c r="N11" s="59"/>
      <c r="O11" s="58"/>
      <c r="P11" s="60"/>
      <c r="Q11" s="61"/>
      <c r="R11" s="16"/>
      <c r="S11" s="16"/>
      <c r="T11" s="16"/>
      <c r="U11" s="13"/>
      <c r="V11" s="237"/>
    </row>
    <row r="12" spans="1:22" ht="12.75" customHeight="1">
      <c r="A12" s="236"/>
      <c r="B12" s="30"/>
      <c r="C12" s="33"/>
      <c r="D12" s="34" t="s">
        <v>48</v>
      </c>
      <c r="E12" s="35"/>
      <c r="F12" s="35"/>
      <c r="G12" s="35" t="s">
        <v>7</v>
      </c>
      <c r="H12" s="35" t="s">
        <v>8</v>
      </c>
      <c r="I12" s="35" t="s">
        <v>10</v>
      </c>
      <c r="J12" s="35" t="s">
        <v>13</v>
      </c>
      <c r="K12" s="35" t="s">
        <v>15</v>
      </c>
      <c r="L12" s="35" t="s">
        <v>12</v>
      </c>
      <c r="M12" s="36"/>
      <c r="N12" s="35"/>
      <c r="O12" s="36"/>
      <c r="P12" s="37"/>
      <c r="Q12" s="37"/>
      <c r="R12" s="78"/>
      <c r="S12" s="36"/>
      <c r="T12" s="36"/>
      <c r="U12" s="38"/>
      <c r="V12" s="237"/>
    </row>
    <row r="13" spans="1:22" ht="12.75" customHeight="1">
      <c r="A13" s="236"/>
      <c r="B13" s="31"/>
      <c r="C13" s="39" t="s">
        <v>1</v>
      </c>
      <c r="D13" s="40" t="s">
        <v>4</v>
      </c>
      <c r="E13" s="40" t="s">
        <v>5</v>
      </c>
      <c r="F13" s="40" t="s">
        <v>6</v>
      </c>
      <c r="G13" s="41"/>
      <c r="H13" s="42" t="s">
        <v>9</v>
      </c>
      <c r="I13" s="42" t="s">
        <v>11</v>
      </c>
      <c r="J13" s="42" t="s">
        <v>14</v>
      </c>
      <c r="K13" s="42" t="s">
        <v>14</v>
      </c>
      <c r="L13" s="42" t="s">
        <v>16</v>
      </c>
      <c r="M13" s="43"/>
      <c r="N13" s="42" t="s">
        <v>12</v>
      </c>
      <c r="O13" s="43"/>
      <c r="P13" s="44" t="s">
        <v>87</v>
      </c>
      <c r="Q13" s="44" t="s">
        <v>42</v>
      </c>
      <c r="R13" s="44" t="s">
        <v>49</v>
      </c>
      <c r="S13" s="43"/>
      <c r="T13" s="43"/>
      <c r="U13" s="45"/>
      <c r="V13" s="237"/>
    </row>
    <row r="14" spans="1:22" ht="12.75" customHeight="1">
      <c r="A14" s="236"/>
      <c r="B14" s="32"/>
      <c r="C14" s="130" t="s">
        <v>151</v>
      </c>
      <c r="D14" s="92">
        <v>0</v>
      </c>
      <c r="E14" s="93">
        <v>0</v>
      </c>
      <c r="F14" s="92">
        <v>3</v>
      </c>
      <c r="G14" s="99">
        <v>3</v>
      </c>
      <c r="H14" s="92">
        <v>-6</v>
      </c>
      <c r="I14" s="94">
        <v>23</v>
      </c>
      <c r="J14" s="100">
        <v>4</v>
      </c>
      <c r="K14" s="95" t="s">
        <v>84</v>
      </c>
      <c r="L14" s="29" t="s">
        <v>36</v>
      </c>
      <c r="M14" s="106" t="str">
        <f>C14</f>
        <v>SC JOURE</v>
      </c>
      <c r="N14" s="107" t="s">
        <v>17</v>
      </c>
      <c r="O14" s="108" t="str">
        <f>C15</f>
        <v>CHARLOIS</v>
      </c>
      <c r="P14" s="122" t="s">
        <v>45</v>
      </c>
      <c r="Q14" s="123">
        <v>0.4166666666666667</v>
      </c>
      <c r="R14" s="124">
        <v>1</v>
      </c>
      <c r="S14" s="124" t="s">
        <v>17</v>
      </c>
      <c r="T14" s="125">
        <v>2</v>
      </c>
      <c r="U14" s="46"/>
      <c r="V14" s="237"/>
    </row>
    <row r="15" spans="1:22" ht="12.75" customHeight="1">
      <c r="A15" s="236"/>
      <c r="B15" s="32"/>
      <c r="C15" s="130" t="s">
        <v>139</v>
      </c>
      <c r="D15" s="51">
        <v>3</v>
      </c>
      <c r="E15" s="52">
        <v>0</v>
      </c>
      <c r="F15" s="51">
        <v>3</v>
      </c>
      <c r="G15" s="89">
        <v>6</v>
      </c>
      <c r="H15" s="51">
        <v>2</v>
      </c>
      <c r="I15" s="53">
        <v>26</v>
      </c>
      <c r="J15" s="91">
        <v>1</v>
      </c>
      <c r="K15" s="96" t="s">
        <v>70</v>
      </c>
      <c r="L15" s="29" t="s">
        <v>37</v>
      </c>
      <c r="M15" s="112" t="str">
        <f>C16</f>
        <v>GEINOORD</v>
      </c>
      <c r="N15" s="56" t="s">
        <v>17</v>
      </c>
      <c r="O15" s="55" t="str">
        <f>C17</f>
        <v>DVOL</v>
      </c>
      <c r="P15" s="75" t="s">
        <v>44</v>
      </c>
      <c r="Q15" s="74">
        <v>0.4166666666666667</v>
      </c>
      <c r="R15" s="73">
        <v>2</v>
      </c>
      <c r="S15" s="73" t="s">
        <v>17</v>
      </c>
      <c r="T15" s="113">
        <v>0</v>
      </c>
      <c r="U15" s="46"/>
      <c r="V15" s="237"/>
    </row>
    <row r="16" spans="1:22" ht="12.75" customHeight="1">
      <c r="A16" s="236"/>
      <c r="B16" s="32"/>
      <c r="C16" s="130" t="s">
        <v>141</v>
      </c>
      <c r="D16" s="48">
        <v>3</v>
      </c>
      <c r="E16" s="49">
        <v>3</v>
      </c>
      <c r="F16" s="48">
        <v>0</v>
      </c>
      <c r="G16" s="88">
        <v>6</v>
      </c>
      <c r="H16" s="48">
        <v>4</v>
      </c>
      <c r="I16" s="50">
        <v>27</v>
      </c>
      <c r="J16" s="90">
        <v>2</v>
      </c>
      <c r="K16" s="97" t="s">
        <v>73</v>
      </c>
      <c r="L16" s="29" t="s">
        <v>19</v>
      </c>
      <c r="M16" s="114" t="str">
        <f>C14</f>
        <v>SC JOURE</v>
      </c>
      <c r="N16" s="57" t="s">
        <v>17</v>
      </c>
      <c r="O16" s="72" t="str">
        <f>C16</f>
        <v>GEINOORD</v>
      </c>
      <c r="P16" s="25" t="s">
        <v>47</v>
      </c>
      <c r="Q16" s="26">
        <v>0.4583333333333333</v>
      </c>
      <c r="R16" s="24">
        <v>0</v>
      </c>
      <c r="S16" s="24" t="s">
        <v>17</v>
      </c>
      <c r="T16" s="115">
        <v>4</v>
      </c>
      <c r="U16" s="46"/>
      <c r="V16" s="237"/>
    </row>
    <row r="17" spans="1:22" ht="12.75" customHeight="1">
      <c r="A17" s="236"/>
      <c r="B17" s="32"/>
      <c r="C17" s="130" t="s">
        <v>143</v>
      </c>
      <c r="D17" s="98">
        <v>0</v>
      </c>
      <c r="E17" s="101">
        <v>3</v>
      </c>
      <c r="F17" s="98">
        <v>0</v>
      </c>
      <c r="G17" s="102">
        <v>3</v>
      </c>
      <c r="H17" s="98">
        <v>-2</v>
      </c>
      <c r="I17" s="103">
        <v>27</v>
      </c>
      <c r="J17" s="104">
        <v>3</v>
      </c>
      <c r="K17" s="105" t="s">
        <v>78</v>
      </c>
      <c r="L17" s="29" t="s">
        <v>20</v>
      </c>
      <c r="M17" s="112" t="str">
        <f>C15</f>
        <v>CHARLOIS</v>
      </c>
      <c r="N17" s="56" t="s">
        <v>17</v>
      </c>
      <c r="O17" s="55" t="str">
        <f>C17</f>
        <v>DVOL</v>
      </c>
      <c r="P17" s="76" t="s">
        <v>46</v>
      </c>
      <c r="Q17" s="74">
        <v>0.4583333333333333</v>
      </c>
      <c r="R17" s="73">
        <v>0</v>
      </c>
      <c r="S17" s="73" t="s">
        <v>17</v>
      </c>
      <c r="T17" s="113">
        <v>1</v>
      </c>
      <c r="U17" s="46"/>
      <c r="V17" s="237"/>
    </row>
    <row r="18" spans="1:22" ht="12.75" customHeight="1">
      <c r="A18" s="236"/>
      <c r="B18" s="32"/>
      <c r="C18" s="82" t="s">
        <v>50</v>
      </c>
      <c r="D18" s="83"/>
      <c r="E18" s="83"/>
      <c r="F18" s="83"/>
      <c r="G18" s="83"/>
      <c r="H18" s="83"/>
      <c r="I18" s="83"/>
      <c r="J18" s="83"/>
      <c r="K18" s="84"/>
      <c r="L18" s="29" t="s">
        <v>27</v>
      </c>
      <c r="M18" s="112" t="str">
        <f>C14</f>
        <v>SC JOURE</v>
      </c>
      <c r="N18" s="56" t="s">
        <v>17</v>
      </c>
      <c r="O18" s="55" t="str">
        <f>C17</f>
        <v>DVOL</v>
      </c>
      <c r="P18" s="27" t="s">
        <v>45</v>
      </c>
      <c r="Q18" s="26">
        <v>0.5</v>
      </c>
      <c r="R18" s="24">
        <v>2</v>
      </c>
      <c r="S18" s="24" t="s">
        <v>17</v>
      </c>
      <c r="T18" s="115">
        <v>1</v>
      </c>
      <c r="U18" s="46"/>
      <c r="V18" s="237"/>
    </row>
    <row r="19" spans="1:22" ht="12.75" customHeight="1">
      <c r="A19" s="236"/>
      <c r="B19" s="32"/>
      <c r="C19" s="84" t="s">
        <v>92</v>
      </c>
      <c r="D19" s="87" t="s">
        <v>104</v>
      </c>
      <c r="E19" s="87"/>
      <c r="F19" s="87" t="s">
        <v>103</v>
      </c>
      <c r="G19" s="87"/>
      <c r="H19" s="87" t="s">
        <v>102</v>
      </c>
      <c r="I19" s="87"/>
      <c r="J19" s="87" t="s">
        <v>101</v>
      </c>
      <c r="K19" s="85"/>
      <c r="L19" s="29" t="s">
        <v>28</v>
      </c>
      <c r="M19" s="116" t="str">
        <f>C15</f>
        <v>CHARLOIS</v>
      </c>
      <c r="N19" s="117" t="s">
        <v>17</v>
      </c>
      <c r="O19" s="118" t="str">
        <f>C16</f>
        <v>GEINOORD</v>
      </c>
      <c r="P19" s="129" t="s">
        <v>44</v>
      </c>
      <c r="Q19" s="126">
        <v>0.5</v>
      </c>
      <c r="R19" s="120">
        <v>3</v>
      </c>
      <c r="S19" s="120" t="s">
        <v>17</v>
      </c>
      <c r="T19" s="121">
        <v>1</v>
      </c>
      <c r="U19" s="46"/>
      <c r="V19" s="237"/>
    </row>
    <row r="20" spans="1:22" ht="12.75" customHeight="1">
      <c r="A20" s="236"/>
      <c r="B20" s="62"/>
      <c r="C20" s="63"/>
      <c r="D20" s="64"/>
      <c r="E20" s="64"/>
      <c r="F20" s="64"/>
      <c r="G20" s="65"/>
      <c r="H20" s="66"/>
      <c r="I20" s="66"/>
      <c r="J20" s="66"/>
      <c r="K20" s="66"/>
      <c r="L20" s="47" t="s">
        <v>16</v>
      </c>
      <c r="M20" s="67"/>
      <c r="N20" s="47" t="s">
        <v>12</v>
      </c>
      <c r="O20" s="67"/>
      <c r="P20" s="68"/>
      <c r="Q20" s="68"/>
      <c r="R20" s="68"/>
      <c r="S20" s="67"/>
      <c r="T20" s="67"/>
      <c r="U20" s="69"/>
      <c r="V20" s="237"/>
    </row>
    <row r="21" spans="1:22" ht="12.75" customHeight="1">
      <c r="A21" s="236"/>
      <c r="B21" s="13"/>
      <c r="C21" s="28"/>
      <c r="D21" s="5"/>
      <c r="E21" s="5"/>
      <c r="F21" s="5"/>
      <c r="G21" s="5"/>
      <c r="H21" s="5"/>
      <c r="I21" s="5"/>
      <c r="J21" s="5"/>
      <c r="K21" s="5"/>
      <c r="L21" s="17"/>
      <c r="M21" s="58"/>
      <c r="N21" s="59"/>
      <c r="O21" s="58"/>
      <c r="P21" s="60"/>
      <c r="Q21" s="61"/>
      <c r="R21" s="16"/>
      <c r="S21" s="16"/>
      <c r="T21" s="16"/>
      <c r="U21" s="13"/>
      <c r="V21" s="237"/>
    </row>
    <row r="22" spans="1:22" ht="12.75" customHeight="1">
      <c r="A22" s="236"/>
      <c r="B22" s="30"/>
      <c r="C22" s="33"/>
      <c r="D22" s="34" t="s">
        <v>48</v>
      </c>
      <c r="E22" s="35"/>
      <c r="F22" s="35"/>
      <c r="G22" s="35" t="s">
        <v>7</v>
      </c>
      <c r="H22" s="35" t="s">
        <v>8</v>
      </c>
      <c r="I22" s="35" t="s">
        <v>10</v>
      </c>
      <c r="J22" s="35" t="s">
        <v>13</v>
      </c>
      <c r="K22" s="35" t="s">
        <v>15</v>
      </c>
      <c r="L22" s="35" t="s">
        <v>12</v>
      </c>
      <c r="M22" s="36"/>
      <c r="N22" s="35"/>
      <c r="O22" s="36"/>
      <c r="P22" s="37"/>
      <c r="Q22" s="37"/>
      <c r="R22" s="78"/>
      <c r="S22" s="36"/>
      <c r="T22" s="36"/>
      <c r="U22" s="38"/>
      <c r="V22" s="237"/>
    </row>
    <row r="23" spans="1:22" ht="12.75" customHeight="1">
      <c r="A23" s="236"/>
      <c r="B23" s="31"/>
      <c r="C23" s="39" t="s">
        <v>2</v>
      </c>
      <c r="D23" s="40" t="s">
        <v>4</v>
      </c>
      <c r="E23" s="40" t="s">
        <v>5</v>
      </c>
      <c r="F23" s="40" t="s">
        <v>6</v>
      </c>
      <c r="G23" s="41"/>
      <c r="H23" s="42" t="s">
        <v>9</v>
      </c>
      <c r="I23" s="42" t="s">
        <v>11</v>
      </c>
      <c r="J23" s="42" t="s">
        <v>14</v>
      </c>
      <c r="K23" s="42" t="s">
        <v>14</v>
      </c>
      <c r="L23" s="42" t="s">
        <v>16</v>
      </c>
      <c r="M23" s="43"/>
      <c r="N23" s="42" t="s">
        <v>12</v>
      </c>
      <c r="O23" s="43"/>
      <c r="P23" s="44" t="s">
        <v>87</v>
      </c>
      <c r="Q23" s="44" t="s">
        <v>42</v>
      </c>
      <c r="R23" s="44" t="s">
        <v>49</v>
      </c>
      <c r="S23" s="43"/>
      <c r="T23" s="43"/>
      <c r="U23" s="45"/>
      <c r="V23" s="237"/>
    </row>
    <row r="24" spans="1:22" ht="12.75" customHeight="1">
      <c r="A24" s="236"/>
      <c r="B24" s="32"/>
      <c r="C24" s="130" t="s">
        <v>168</v>
      </c>
      <c r="D24" s="92">
        <v>0</v>
      </c>
      <c r="E24" s="93">
        <v>0</v>
      </c>
      <c r="F24" s="92">
        <v>3</v>
      </c>
      <c r="G24" s="99">
        <v>3</v>
      </c>
      <c r="H24" s="92">
        <v>-2</v>
      </c>
      <c r="I24" s="94">
        <v>24</v>
      </c>
      <c r="J24" s="100">
        <v>3</v>
      </c>
      <c r="K24" s="95" t="s">
        <v>79</v>
      </c>
      <c r="L24" s="29" t="s">
        <v>38</v>
      </c>
      <c r="M24" s="106" t="str">
        <f>C24</f>
        <v>LELYSTAD'67</v>
      </c>
      <c r="N24" s="107" t="s">
        <v>17</v>
      </c>
      <c r="O24" s="108" t="str">
        <f>C25</f>
        <v>DRECHTSTREEK</v>
      </c>
      <c r="P24" s="25" t="s">
        <v>47</v>
      </c>
      <c r="Q24" s="123">
        <v>0.4375</v>
      </c>
      <c r="R24" s="124">
        <v>0</v>
      </c>
      <c r="S24" s="124" t="s">
        <v>17</v>
      </c>
      <c r="T24" s="125">
        <v>4</v>
      </c>
      <c r="U24" s="46"/>
      <c r="V24" s="237"/>
    </row>
    <row r="25" spans="1:22" ht="12.75" customHeight="1">
      <c r="A25" s="236"/>
      <c r="B25" s="32"/>
      <c r="C25" s="130" t="s">
        <v>145</v>
      </c>
      <c r="D25" s="51">
        <v>3</v>
      </c>
      <c r="E25" s="52">
        <v>3</v>
      </c>
      <c r="F25" s="51">
        <v>0</v>
      </c>
      <c r="G25" s="89">
        <v>6</v>
      </c>
      <c r="H25" s="51">
        <v>5</v>
      </c>
      <c r="I25" s="53">
        <v>24</v>
      </c>
      <c r="J25" s="91">
        <v>2</v>
      </c>
      <c r="K25" s="96" t="s">
        <v>76</v>
      </c>
      <c r="L25" s="29" t="s">
        <v>39</v>
      </c>
      <c r="M25" s="112" t="str">
        <f>C26</f>
        <v>HOOGLANDERVEEN</v>
      </c>
      <c r="N25" s="56" t="s">
        <v>17</v>
      </c>
      <c r="O25" s="55" t="str">
        <f>C27</f>
        <v>HELDEN</v>
      </c>
      <c r="P25" s="76" t="s">
        <v>46</v>
      </c>
      <c r="Q25" s="74">
        <v>0.4375</v>
      </c>
      <c r="R25" s="73">
        <v>1</v>
      </c>
      <c r="S25" s="73" t="s">
        <v>17</v>
      </c>
      <c r="T25" s="113">
        <v>0</v>
      </c>
      <c r="U25" s="46"/>
      <c r="V25" s="237"/>
    </row>
    <row r="26" spans="1:22" ht="12.75" customHeight="1">
      <c r="A26" s="236"/>
      <c r="B26" s="32"/>
      <c r="C26" s="130" t="s">
        <v>147</v>
      </c>
      <c r="D26" s="48">
        <v>3</v>
      </c>
      <c r="E26" s="49">
        <v>3</v>
      </c>
      <c r="F26" s="48">
        <v>3</v>
      </c>
      <c r="G26" s="88">
        <v>9</v>
      </c>
      <c r="H26" s="48">
        <v>3</v>
      </c>
      <c r="I26" s="50">
        <v>20</v>
      </c>
      <c r="J26" s="90">
        <v>1</v>
      </c>
      <c r="K26" s="97" t="s">
        <v>71</v>
      </c>
      <c r="L26" s="29" t="s">
        <v>21</v>
      </c>
      <c r="M26" s="114" t="str">
        <f>C24</f>
        <v>LELYSTAD'67</v>
      </c>
      <c r="N26" s="57" t="s">
        <v>17</v>
      </c>
      <c r="O26" s="72" t="str">
        <f>C26</f>
        <v>HOOGLANDERVEEN</v>
      </c>
      <c r="P26" s="27" t="s">
        <v>45</v>
      </c>
      <c r="Q26" s="26">
        <v>0.4791666666666667</v>
      </c>
      <c r="R26" s="24">
        <v>0</v>
      </c>
      <c r="S26" s="24" t="s">
        <v>17</v>
      </c>
      <c r="T26" s="115">
        <v>1</v>
      </c>
      <c r="U26" s="46"/>
      <c r="V26" s="237"/>
    </row>
    <row r="27" spans="1:22" ht="12.75" customHeight="1">
      <c r="A27" s="236"/>
      <c r="B27" s="32"/>
      <c r="C27" s="130" t="s">
        <v>149</v>
      </c>
      <c r="D27" s="98">
        <v>0</v>
      </c>
      <c r="E27" s="101">
        <v>0</v>
      </c>
      <c r="F27" s="98">
        <v>0</v>
      </c>
      <c r="G27" s="102">
        <v>0</v>
      </c>
      <c r="H27" s="98">
        <v>-6</v>
      </c>
      <c r="I27" s="103">
        <v>27</v>
      </c>
      <c r="J27" s="104">
        <v>4</v>
      </c>
      <c r="K27" s="105" t="s">
        <v>81</v>
      </c>
      <c r="L27" s="29" t="s">
        <v>22</v>
      </c>
      <c r="M27" s="112" t="str">
        <f>C25</f>
        <v>DRECHTSTREEK</v>
      </c>
      <c r="N27" s="56" t="s">
        <v>17</v>
      </c>
      <c r="O27" s="55" t="str">
        <f>C27</f>
        <v>HELDEN</v>
      </c>
      <c r="P27" s="129" t="s">
        <v>44</v>
      </c>
      <c r="Q27" s="74">
        <v>0.4791666666666667</v>
      </c>
      <c r="R27" s="73">
        <v>2</v>
      </c>
      <c r="S27" s="73" t="s">
        <v>17</v>
      </c>
      <c r="T27" s="113">
        <v>0</v>
      </c>
      <c r="U27" s="46"/>
      <c r="V27" s="237"/>
    </row>
    <row r="28" spans="1:22" ht="12.75" customHeight="1">
      <c r="A28" s="236"/>
      <c r="B28" s="32"/>
      <c r="C28" s="82" t="s">
        <v>50</v>
      </c>
      <c r="D28" s="83"/>
      <c r="E28" s="83"/>
      <c r="F28" s="83"/>
      <c r="G28" s="83"/>
      <c r="H28" s="83"/>
      <c r="I28" s="83"/>
      <c r="J28" s="83"/>
      <c r="K28" s="84"/>
      <c r="L28" s="29" t="s">
        <v>29</v>
      </c>
      <c r="M28" s="112" t="str">
        <f>C24</f>
        <v>LELYSTAD'67</v>
      </c>
      <c r="N28" s="56" t="s">
        <v>17</v>
      </c>
      <c r="O28" s="55" t="str">
        <f>C27</f>
        <v>HELDEN</v>
      </c>
      <c r="P28" s="25" t="s">
        <v>47</v>
      </c>
      <c r="Q28" s="26">
        <v>0.5208333333333334</v>
      </c>
      <c r="R28" s="24">
        <v>3</v>
      </c>
      <c r="S28" s="24" t="s">
        <v>17</v>
      </c>
      <c r="T28" s="115">
        <v>0</v>
      </c>
      <c r="U28" s="46"/>
      <c r="V28" s="237"/>
    </row>
    <row r="29" spans="1:22" ht="12.75" customHeight="1">
      <c r="A29" s="236"/>
      <c r="B29" s="32"/>
      <c r="C29" s="84" t="s">
        <v>92</v>
      </c>
      <c r="D29" s="87" t="s">
        <v>97</v>
      </c>
      <c r="E29" s="87"/>
      <c r="F29" s="87" t="s">
        <v>98</v>
      </c>
      <c r="G29" s="87"/>
      <c r="H29" s="87" t="s">
        <v>99</v>
      </c>
      <c r="I29" s="87"/>
      <c r="J29" s="87" t="s">
        <v>100</v>
      </c>
      <c r="K29" s="85"/>
      <c r="L29" s="29" t="s">
        <v>30</v>
      </c>
      <c r="M29" s="116" t="str">
        <f>C25</f>
        <v>DRECHTSTREEK</v>
      </c>
      <c r="N29" s="117" t="s">
        <v>17</v>
      </c>
      <c r="O29" s="118" t="str">
        <f>C26</f>
        <v>HOOGLANDERVEEN</v>
      </c>
      <c r="P29" s="127" t="s">
        <v>46</v>
      </c>
      <c r="Q29" s="126">
        <v>0.5208333333333334</v>
      </c>
      <c r="R29" s="120">
        <v>0</v>
      </c>
      <c r="S29" s="120" t="s">
        <v>17</v>
      </c>
      <c r="T29" s="121">
        <v>1</v>
      </c>
      <c r="U29" s="46"/>
      <c r="V29" s="237"/>
    </row>
    <row r="30" spans="1:22" ht="12.75" customHeight="1">
      <c r="A30" s="236"/>
      <c r="B30" s="62"/>
      <c r="C30" s="80"/>
      <c r="D30" s="81"/>
      <c r="E30" s="81"/>
      <c r="F30" s="81"/>
      <c r="G30" s="81"/>
      <c r="H30" s="81"/>
      <c r="I30" s="81"/>
      <c r="J30" s="81"/>
      <c r="K30" s="81"/>
      <c r="L30" s="47" t="s">
        <v>16</v>
      </c>
      <c r="M30" s="67"/>
      <c r="N30" s="47" t="s">
        <v>12</v>
      </c>
      <c r="O30" s="67"/>
      <c r="P30" s="68"/>
      <c r="Q30" s="68"/>
      <c r="R30" s="68"/>
      <c r="S30" s="67"/>
      <c r="T30" s="67"/>
      <c r="U30" s="69"/>
      <c r="V30" s="237"/>
    </row>
    <row r="31" spans="1:22" ht="12.75" customHeight="1">
      <c r="A31" s="236"/>
      <c r="B31" s="13"/>
      <c r="C31" s="28"/>
      <c r="D31" s="5"/>
      <c r="E31" s="5"/>
      <c r="F31" s="5"/>
      <c r="G31" s="5"/>
      <c r="H31" s="5"/>
      <c r="I31" s="5"/>
      <c r="J31" s="5"/>
      <c r="K31" s="5"/>
      <c r="L31" s="17"/>
      <c r="M31" s="58"/>
      <c r="N31" s="59"/>
      <c r="O31" s="58"/>
      <c r="P31" s="60"/>
      <c r="Q31" s="61"/>
      <c r="R31" s="16"/>
      <c r="S31" s="16"/>
      <c r="T31" s="16"/>
      <c r="U31" s="13"/>
      <c r="V31" s="237"/>
    </row>
    <row r="32" spans="1:22" ht="12.75" customHeight="1">
      <c r="A32" s="236"/>
      <c r="B32" s="30"/>
      <c r="C32" s="33"/>
      <c r="D32" s="34" t="s">
        <v>48</v>
      </c>
      <c r="E32" s="35"/>
      <c r="F32" s="35"/>
      <c r="G32" s="35" t="s">
        <v>7</v>
      </c>
      <c r="H32" s="35" t="s">
        <v>8</v>
      </c>
      <c r="I32" s="35" t="s">
        <v>10</v>
      </c>
      <c r="J32" s="35" t="s">
        <v>13</v>
      </c>
      <c r="K32" s="35" t="s">
        <v>15</v>
      </c>
      <c r="L32" s="35" t="s">
        <v>12</v>
      </c>
      <c r="M32" s="36"/>
      <c r="N32" s="35"/>
      <c r="O32" s="36"/>
      <c r="P32" s="37"/>
      <c r="Q32" s="37"/>
      <c r="R32" s="78"/>
      <c r="S32" s="36"/>
      <c r="T32" s="36"/>
      <c r="U32" s="38"/>
      <c r="V32" s="237"/>
    </row>
    <row r="33" spans="1:22" ht="12.75" customHeight="1">
      <c r="A33" s="236"/>
      <c r="B33" s="31"/>
      <c r="C33" s="39" t="s">
        <v>3</v>
      </c>
      <c r="D33" s="40"/>
      <c r="E33" s="40" t="s">
        <v>5</v>
      </c>
      <c r="F33" s="40" t="s">
        <v>6</v>
      </c>
      <c r="G33" s="41"/>
      <c r="H33" s="42" t="s">
        <v>9</v>
      </c>
      <c r="I33" s="42" t="s">
        <v>11</v>
      </c>
      <c r="J33" s="42" t="s">
        <v>14</v>
      </c>
      <c r="K33" s="42" t="s">
        <v>14</v>
      </c>
      <c r="L33" s="42" t="s">
        <v>16</v>
      </c>
      <c r="M33" s="43"/>
      <c r="N33" s="42" t="s">
        <v>12</v>
      </c>
      <c r="O33" s="43"/>
      <c r="P33" s="44" t="s">
        <v>87</v>
      </c>
      <c r="Q33" s="44" t="s">
        <v>42</v>
      </c>
      <c r="R33" s="44" t="s">
        <v>49</v>
      </c>
      <c r="S33" s="43"/>
      <c r="T33" s="43"/>
      <c r="U33" s="45"/>
      <c r="V33" s="237"/>
    </row>
    <row r="34" spans="1:22" ht="12.75" customHeight="1">
      <c r="A34" s="236"/>
      <c r="B34" s="32"/>
      <c r="C34" s="130" t="s">
        <v>144</v>
      </c>
      <c r="D34" s="92">
        <v>1</v>
      </c>
      <c r="E34" s="93">
        <v>1</v>
      </c>
      <c r="F34" s="92">
        <v>1</v>
      </c>
      <c r="G34" s="99">
        <v>3</v>
      </c>
      <c r="H34" s="92">
        <v>0</v>
      </c>
      <c r="I34" s="94">
        <v>25</v>
      </c>
      <c r="J34" s="100">
        <v>2</v>
      </c>
      <c r="K34" s="95" t="s">
        <v>75</v>
      </c>
      <c r="L34" s="29" t="s">
        <v>40</v>
      </c>
      <c r="M34" s="106" t="str">
        <f>C34</f>
        <v>ENGELEN</v>
      </c>
      <c r="N34" s="107" t="s">
        <v>17</v>
      </c>
      <c r="O34" s="108" t="str">
        <f>C35</f>
        <v>KLEINE SLUIS</v>
      </c>
      <c r="P34" s="27" t="s">
        <v>45</v>
      </c>
      <c r="Q34" s="123">
        <v>0.4375</v>
      </c>
      <c r="R34" s="110">
        <v>1</v>
      </c>
      <c r="S34" s="110" t="s">
        <v>17</v>
      </c>
      <c r="T34" s="111">
        <v>1</v>
      </c>
      <c r="U34" s="46"/>
      <c r="V34" s="237"/>
    </row>
    <row r="35" spans="1:22" ht="12.75" customHeight="1">
      <c r="A35" s="236"/>
      <c r="B35" s="32"/>
      <c r="C35" s="130" t="s">
        <v>146</v>
      </c>
      <c r="D35" s="51">
        <v>1</v>
      </c>
      <c r="E35" s="52">
        <v>0</v>
      </c>
      <c r="F35" s="51">
        <v>1</v>
      </c>
      <c r="G35" s="89">
        <v>2</v>
      </c>
      <c r="H35" s="51">
        <v>-1</v>
      </c>
      <c r="I35" s="53">
        <v>25</v>
      </c>
      <c r="J35" s="91">
        <v>4</v>
      </c>
      <c r="K35" s="96" t="s">
        <v>82</v>
      </c>
      <c r="L35" s="29" t="s">
        <v>41</v>
      </c>
      <c r="M35" s="112" t="str">
        <f>C36</f>
        <v>SC MONSTER</v>
      </c>
      <c r="N35" s="56" t="s">
        <v>17</v>
      </c>
      <c r="O35" s="55" t="str">
        <f>C37</f>
        <v>ADVEO SCHINNEN</v>
      </c>
      <c r="P35" s="129" t="s">
        <v>44</v>
      </c>
      <c r="Q35" s="74">
        <v>0.4375</v>
      </c>
      <c r="R35" s="77">
        <v>0</v>
      </c>
      <c r="S35" s="77" t="s">
        <v>17</v>
      </c>
      <c r="T35" s="128">
        <v>0</v>
      </c>
      <c r="U35" s="46"/>
      <c r="V35" s="237"/>
    </row>
    <row r="36" spans="1:22" ht="12.75" customHeight="1">
      <c r="A36" s="236"/>
      <c r="B36" s="32"/>
      <c r="C36" s="130" t="s">
        <v>148</v>
      </c>
      <c r="D36" s="48">
        <v>1</v>
      </c>
      <c r="E36" s="49">
        <v>1</v>
      </c>
      <c r="F36" s="48">
        <v>1</v>
      </c>
      <c r="G36" s="88">
        <v>3</v>
      </c>
      <c r="H36" s="48">
        <v>0</v>
      </c>
      <c r="I36" s="50">
        <v>23</v>
      </c>
      <c r="J36" s="90">
        <v>3</v>
      </c>
      <c r="K36" s="97" t="s">
        <v>80</v>
      </c>
      <c r="L36" s="29" t="s">
        <v>23</v>
      </c>
      <c r="M36" s="114" t="str">
        <f>C34</f>
        <v>ENGELEN</v>
      </c>
      <c r="N36" s="57" t="s">
        <v>17</v>
      </c>
      <c r="O36" s="72" t="str">
        <f>C36</f>
        <v>SC MONSTER</v>
      </c>
      <c r="P36" s="25" t="s">
        <v>47</v>
      </c>
      <c r="Q36" s="26">
        <v>0.4791666666666667</v>
      </c>
      <c r="R36" s="24">
        <v>0</v>
      </c>
      <c r="S36" s="24" t="s">
        <v>17</v>
      </c>
      <c r="T36" s="115">
        <v>0</v>
      </c>
      <c r="U36" s="46"/>
      <c r="V36" s="237"/>
    </row>
    <row r="37" spans="1:22" ht="12.75" customHeight="1">
      <c r="A37" s="236"/>
      <c r="B37" s="32"/>
      <c r="C37" s="130" t="s">
        <v>150</v>
      </c>
      <c r="D37" s="98">
        <v>1</v>
      </c>
      <c r="E37" s="101">
        <v>3</v>
      </c>
      <c r="F37" s="98">
        <v>1</v>
      </c>
      <c r="G37" s="102">
        <v>5</v>
      </c>
      <c r="H37" s="98">
        <v>1</v>
      </c>
      <c r="I37" s="103">
        <v>21</v>
      </c>
      <c r="J37" s="104">
        <v>1</v>
      </c>
      <c r="K37" s="105" t="s">
        <v>72</v>
      </c>
      <c r="L37" s="29" t="s">
        <v>24</v>
      </c>
      <c r="M37" s="112" t="str">
        <f>C35</f>
        <v>KLEINE SLUIS</v>
      </c>
      <c r="N37" s="56" t="s">
        <v>17</v>
      </c>
      <c r="O37" s="55" t="str">
        <f>C37</f>
        <v>ADVEO SCHINNEN</v>
      </c>
      <c r="P37" s="76" t="s">
        <v>46</v>
      </c>
      <c r="Q37" s="74">
        <v>0.4791666666666667</v>
      </c>
      <c r="R37" s="73">
        <v>0</v>
      </c>
      <c r="S37" s="73" t="s">
        <v>17</v>
      </c>
      <c r="T37" s="113">
        <v>1</v>
      </c>
      <c r="U37" s="46"/>
      <c r="V37" s="237"/>
    </row>
    <row r="38" spans="1:22" ht="12.75" customHeight="1">
      <c r="A38" s="236"/>
      <c r="B38" s="32"/>
      <c r="C38" s="82" t="s">
        <v>50</v>
      </c>
      <c r="D38" s="83"/>
      <c r="E38" s="83"/>
      <c r="F38" s="83"/>
      <c r="G38" s="83"/>
      <c r="H38" s="83"/>
      <c r="I38" s="83"/>
      <c r="J38" s="83"/>
      <c r="K38" s="84"/>
      <c r="L38" s="29" t="s">
        <v>31</v>
      </c>
      <c r="M38" s="112" t="str">
        <f>C34</f>
        <v>ENGELEN</v>
      </c>
      <c r="N38" s="56" t="s">
        <v>17</v>
      </c>
      <c r="O38" s="55" t="str">
        <f>C37</f>
        <v>ADVEO SCHINNEN</v>
      </c>
      <c r="P38" s="27" t="s">
        <v>45</v>
      </c>
      <c r="Q38" s="26">
        <v>0.5208333333333334</v>
      </c>
      <c r="R38" s="24">
        <v>0</v>
      </c>
      <c r="S38" s="24" t="s">
        <v>17</v>
      </c>
      <c r="T38" s="115">
        <v>0</v>
      </c>
      <c r="U38" s="46"/>
      <c r="V38" s="237"/>
    </row>
    <row r="39" spans="1:22" ht="12.75" customHeight="1">
      <c r="A39" s="236"/>
      <c r="B39" s="32"/>
      <c r="C39" s="84" t="s">
        <v>92</v>
      </c>
      <c r="D39" s="87" t="s">
        <v>93</v>
      </c>
      <c r="E39" s="87"/>
      <c r="F39" s="87" t="s">
        <v>94</v>
      </c>
      <c r="G39" s="87"/>
      <c r="H39" s="87" t="s">
        <v>95</v>
      </c>
      <c r="I39" s="87"/>
      <c r="J39" s="87" t="s">
        <v>96</v>
      </c>
      <c r="K39" s="85"/>
      <c r="L39" s="29" t="s">
        <v>32</v>
      </c>
      <c r="M39" s="116" t="str">
        <f>C35</f>
        <v>KLEINE SLUIS</v>
      </c>
      <c r="N39" s="117" t="s">
        <v>17</v>
      </c>
      <c r="O39" s="118" t="str">
        <f>C36</f>
        <v>SC MONSTER</v>
      </c>
      <c r="P39" s="129" t="s">
        <v>44</v>
      </c>
      <c r="Q39" s="126">
        <v>0.5208333333333334</v>
      </c>
      <c r="R39" s="120">
        <v>0</v>
      </c>
      <c r="S39" s="120" t="s">
        <v>17</v>
      </c>
      <c r="T39" s="121">
        <v>0</v>
      </c>
      <c r="U39" s="46"/>
      <c r="V39" s="237"/>
    </row>
    <row r="40" spans="1:22" ht="12.75" customHeight="1">
      <c r="A40" s="236"/>
      <c r="B40" s="62"/>
      <c r="C40" s="80"/>
      <c r="D40" s="81"/>
      <c r="E40" s="81"/>
      <c r="F40" s="81"/>
      <c r="G40" s="81"/>
      <c r="H40" s="81"/>
      <c r="I40" s="81"/>
      <c r="J40" s="81"/>
      <c r="K40" s="81"/>
      <c r="L40" s="47" t="s">
        <v>16</v>
      </c>
      <c r="M40" s="67"/>
      <c r="N40" s="47" t="s">
        <v>12</v>
      </c>
      <c r="O40" s="67"/>
      <c r="P40" s="68"/>
      <c r="Q40" s="68"/>
      <c r="R40" s="68"/>
      <c r="S40" s="67"/>
      <c r="T40" s="67"/>
      <c r="U40" s="69"/>
      <c r="V40" s="237"/>
    </row>
    <row r="41" spans="1:22" ht="30" customHeight="1">
      <c r="A41" s="238"/>
      <c r="B41" s="245" t="s">
        <v>152</v>
      </c>
      <c r="C41" s="239"/>
      <c r="D41" s="240"/>
      <c r="E41" s="240"/>
      <c r="F41" s="240"/>
      <c r="G41" s="240"/>
      <c r="H41" s="240"/>
      <c r="I41" s="241"/>
      <c r="J41" s="241" t="s">
        <v>155</v>
      </c>
      <c r="K41" s="241"/>
      <c r="L41" s="242"/>
      <c r="M41" s="243"/>
      <c r="N41" s="241"/>
      <c r="O41" s="241" t="s">
        <v>154</v>
      </c>
      <c r="P41" s="246"/>
      <c r="Q41" s="246"/>
      <c r="R41" s="246"/>
      <c r="S41" s="245" t="s">
        <v>105</v>
      </c>
      <c r="T41" s="246"/>
      <c r="U41" s="240"/>
      <c r="V41" s="244"/>
    </row>
  </sheetData>
  <sheetProtection/>
  <printOptions/>
  <pageMargins left="0.75" right="0.75" top="1" bottom="1" header="0.5" footer="0.5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A1">
      <selection activeCell="F18" sqref="F18"/>
    </sheetView>
  </sheetViews>
  <sheetFormatPr defaultColWidth="8.875" defaultRowHeight="12.75"/>
  <cols>
    <col min="1" max="1" width="4.625" style="0" customWidth="1"/>
    <col min="2" max="2" width="6.625" style="0" customWidth="1"/>
    <col min="3" max="3" width="25.625" style="0" customWidth="1"/>
    <col min="4" max="4" width="1.625" style="0" customWidth="1"/>
    <col min="5" max="5" width="25.625" style="0" customWidth="1"/>
    <col min="6" max="7" width="5.625" style="0" customWidth="1"/>
    <col min="8" max="8" width="3.625" style="0" customWidth="1"/>
    <col min="9" max="9" width="1.625" style="0" customWidth="1"/>
    <col min="10" max="10" width="3.625" style="0" customWidth="1"/>
    <col min="11" max="12" width="4.625" style="0" customWidth="1"/>
    <col min="13" max="13" width="23.875" style="0" customWidth="1"/>
  </cols>
  <sheetData>
    <row r="1" spans="1:14" ht="33" customHeight="1">
      <c r="A1" s="206"/>
      <c r="B1" s="208" t="s">
        <v>127</v>
      </c>
      <c r="C1" s="209"/>
      <c r="D1" s="209"/>
      <c r="E1" s="209"/>
      <c r="F1" s="209"/>
      <c r="G1" s="209"/>
      <c r="H1" s="209"/>
      <c r="I1" s="209"/>
      <c r="J1" s="209"/>
      <c r="K1" s="293"/>
      <c r="L1" s="216"/>
      <c r="M1" s="285" t="s">
        <v>187</v>
      </c>
      <c r="N1" s="286"/>
    </row>
    <row r="2" spans="1:14" ht="15" customHeight="1">
      <c r="A2" s="215"/>
      <c r="B2" s="217" t="s">
        <v>12</v>
      </c>
      <c r="C2" s="8"/>
      <c r="D2" s="7" t="s">
        <v>12</v>
      </c>
      <c r="E2" s="8"/>
      <c r="F2" s="9" t="s">
        <v>43</v>
      </c>
      <c r="G2" s="9" t="s">
        <v>42</v>
      </c>
      <c r="H2" s="9" t="s">
        <v>49</v>
      </c>
      <c r="I2" s="8"/>
      <c r="J2" s="10"/>
      <c r="K2" s="210"/>
      <c r="L2" s="287">
        <v>1</v>
      </c>
      <c r="M2" s="288" t="s">
        <v>188</v>
      </c>
      <c r="N2" s="286"/>
    </row>
    <row r="3" spans="1:14" ht="12.75">
      <c r="A3" s="215"/>
      <c r="B3" s="218" t="s">
        <v>16</v>
      </c>
      <c r="C3" s="11"/>
      <c r="D3" s="11"/>
      <c r="E3" s="11"/>
      <c r="F3" s="11"/>
      <c r="G3" s="11"/>
      <c r="H3" s="11"/>
      <c r="I3" s="11"/>
      <c r="J3" s="12"/>
      <c r="K3" s="210"/>
      <c r="L3" s="287">
        <v>2</v>
      </c>
      <c r="M3" s="289" t="s">
        <v>150</v>
      </c>
      <c r="N3" s="286"/>
    </row>
    <row r="4" spans="1:14" ht="12.75">
      <c r="A4" s="215"/>
      <c r="B4" s="219"/>
      <c r="C4" s="21"/>
      <c r="D4" s="13"/>
      <c r="E4" s="15"/>
      <c r="F4" s="5"/>
      <c r="G4" s="14"/>
      <c r="H4" s="13"/>
      <c r="I4" s="13"/>
      <c r="J4" s="220"/>
      <c r="K4" s="210"/>
      <c r="L4" s="287">
        <v>3</v>
      </c>
      <c r="M4" s="290" t="s">
        <v>147</v>
      </c>
      <c r="N4" s="286"/>
    </row>
    <row r="5" spans="1:14" ht="12.75">
      <c r="A5" s="215"/>
      <c r="B5" s="219"/>
      <c r="C5" s="18"/>
      <c r="D5" s="20" t="s">
        <v>68</v>
      </c>
      <c r="E5" s="18"/>
      <c r="F5" s="11"/>
      <c r="G5" s="17"/>
      <c r="H5" s="16"/>
      <c r="I5" s="16"/>
      <c r="J5" s="221"/>
      <c r="K5" s="210"/>
      <c r="L5" s="291">
        <v>4</v>
      </c>
      <c r="M5" s="290" t="s">
        <v>139</v>
      </c>
      <c r="N5" s="286"/>
    </row>
    <row r="6" spans="1:14" ht="12.75">
      <c r="A6" s="215"/>
      <c r="B6" s="19" t="s">
        <v>51</v>
      </c>
      <c r="C6" s="256" t="s">
        <v>170</v>
      </c>
      <c r="D6" s="1" t="s">
        <v>17</v>
      </c>
      <c r="E6" s="22" t="s">
        <v>174</v>
      </c>
      <c r="F6" s="3" t="s">
        <v>47</v>
      </c>
      <c r="G6" s="4">
        <v>0.5625</v>
      </c>
      <c r="H6" s="1">
        <v>2</v>
      </c>
      <c r="I6" s="1" t="s">
        <v>17</v>
      </c>
      <c r="J6" s="1">
        <v>0</v>
      </c>
      <c r="K6" s="216"/>
      <c r="L6" s="292"/>
      <c r="M6" s="286"/>
      <c r="N6" s="286"/>
    </row>
    <row r="7" spans="1:11" ht="12.75">
      <c r="A7" s="215"/>
      <c r="B7" s="19" t="s">
        <v>52</v>
      </c>
      <c r="C7" s="22" t="s">
        <v>175</v>
      </c>
      <c r="D7" s="1" t="s">
        <v>17</v>
      </c>
      <c r="E7" s="22" t="s">
        <v>176</v>
      </c>
      <c r="F7" s="2" t="s">
        <v>46</v>
      </c>
      <c r="G7" s="4">
        <v>0.5625</v>
      </c>
      <c r="H7" s="1">
        <v>1</v>
      </c>
      <c r="I7" s="1" t="s">
        <v>17</v>
      </c>
      <c r="J7" s="1" t="s">
        <v>186</v>
      </c>
      <c r="K7" s="210"/>
    </row>
    <row r="8" spans="1:11" ht="12.75">
      <c r="A8" s="215"/>
      <c r="B8" s="219"/>
      <c r="C8" s="23"/>
      <c r="D8" s="20" t="s">
        <v>134</v>
      </c>
      <c r="E8" s="23"/>
      <c r="F8" s="11"/>
      <c r="G8" s="17"/>
      <c r="H8" s="16"/>
      <c r="I8" s="16"/>
      <c r="J8" s="221"/>
      <c r="K8" s="210"/>
    </row>
    <row r="9" spans="1:11" ht="12.75">
      <c r="A9" s="215"/>
      <c r="B9" s="19" t="s">
        <v>63</v>
      </c>
      <c r="C9" s="22" t="s">
        <v>175</v>
      </c>
      <c r="D9" s="1" t="s">
        <v>17</v>
      </c>
      <c r="E9" s="22" t="s">
        <v>174</v>
      </c>
      <c r="F9" s="3" t="s">
        <v>47</v>
      </c>
      <c r="G9" s="4">
        <v>0.6041666666666666</v>
      </c>
      <c r="H9" s="1">
        <v>1</v>
      </c>
      <c r="I9" s="1" t="s">
        <v>17</v>
      </c>
      <c r="J9" s="1">
        <v>0</v>
      </c>
      <c r="K9" s="211" t="s">
        <v>85</v>
      </c>
    </row>
    <row r="10" spans="1:11" ht="12.75">
      <c r="A10" s="215"/>
      <c r="B10" s="219"/>
      <c r="C10" s="23"/>
      <c r="D10" s="20" t="s">
        <v>67</v>
      </c>
      <c r="E10" s="23"/>
      <c r="F10" s="11"/>
      <c r="G10" s="17"/>
      <c r="H10" s="16"/>
      <c r="I10" s="16"/>
      <c r="J10" s="221"/>
      <c r="K10" s="212"/>
    </row>
    <row r="11" spans="1:11" ht="12.75">
      <c r="A11" s="215"/>
      <c r="B11" s="19" t="s">
        <v>62</v>
      </c>
      <c r="C11" s="22" t="s">
        <v>170</v>
      </c>
      <c r="D11" s="1" t="s">
        <v>17</v>
      </c>
      <c r="E11" s="22" t="s">
        <v>189</v>
      </c>
      <c r="F11" s="3" t="s">
        <v>47</v>
      </c>
      <c r="G11" s="4">
        <v>0.6458333333333334</v>
      </c>
      <c r="H11" s="1">
        <v>1</v>
      </c>
      <c r="I11" s="1" t="s">
        <v>17</v>
      </c>
      <c r="J11" s="1">
        <v>0</v>
      </c>
      <c r="K11" s="212" t="s">
        <v>86</v>
      </c>
    </row>
    <row r="12" spans="1:11" ht="12.75" customHeight="1">
      <c r="A12" s="215"/>
      <c r="B12" s="222" t="s">
        <v>12</v>
      </c>
      <c r="C12" s="223"/>
      <c r="D12" s="224" t="s">
        <v>12</v>
      </c>
      <c r="E12" s="223"/>
      <c r="F12" s="225" t="s">
        <v>43</v>
      </c>
      <c r="G12" s="225" t="s">
        <v>42</v>
      </c>
      <c r="H12" s="225" t="s">
        <v>49</v>
      </c>
      <c r="I12" s="223"/>
      <c r="J12" s="226"/>
      <c r="K12" s="210"/>
    </row>
    <row r="13" spans="1:11" ht="12.75">
      <c r="A13" s="215"/>
      <c r="B13" s="216"/>
      <c r="C13" s="216"/>
      <c r="D13" s="216"/>
      <c r="E13" s="216"/>
      <c r="F13" s="216"/>
      <c r="G13" s="216"/>
      <c r="H13" s="216"/>
      <c r="I13" s="216"/>
      <c r="J13" s="216"/>
      <c r="K13" s="210"/>
    </row>
    <row r="14" spans="1:11" ht="12.75">
      <c r="A14" s="207"/>
      <c r="B14" s="214"/>
      <c r="C14" s="214"/>
      <c r="D14" s="214"/>
      <c r="E14" s="214"/>
      <c r="F14" s="214"/>
      <c r="G14" s="214"/>
      <c r="H14" s="214"/>
      <c r="I14" s="214"/>
      <c r="J14" s="214"/>
      <c r="K14" s="213"/>
    </row>
  </sheetData>
  <sheetProtection/>
  <printOptions/>
  <pageMargins left="0.75" right="0.75" top="1" bottom="1" header="0.5" footer="0.5"/>
  <pageSetup horizontalDpi="200" verticalDpi="2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A1">
      <selection activeCell="M5" sqref="M5"/>
    </sheetView>
  </sheetViews>
  <sheetFormatPr defaultColWidth="8.875" defaultRowHeight="12.75"/>
  <cols>
    <col min="1" max="1" width="4.625" style="0" customWidth="1"/>
    <col min="2" max="2" width="6.625" style="0" customWidth="1"/>
    <col min="3" max="3" width="25.625" style="0" customWidth="1"/>
    <col min="4" max="4" width="1.625" style="0" customWidth="1"/>
    <col min="5" max="5" width="25.625" style="0" customWidth="1"/>
    <col min="6" max="7" width="5.625" style="0" customWidth="1"/>
    <col min="8" max="8" width="3.625" style="0" customWidth="1"/>
    <col min="9" max="9" width="1.625" style="0" customWidth="1"/>
    <col min="10" max="10" width="3.625" style="0" customWidth="1"/>
    <col min="11" max="12" width="4.625" style="0" customWidth="1"/>
    <col min="13" max="13" width="23.875" style="0" customWidth="1"/>
  </cols>
  <sheetData>
    <row r="1" spans="1:14" ht="33" customHeight="1">
      <c r="A1" s="206"/>
      <c r="B1" s="208" t="s">
        <v>130</v>
      </c>
      <c r="C1" s="209"/>
      <c r="D1" s="209"/>
      <c r="E1" s="209"/>
      <c r="F1" s="209"/>
      <c r="G1" s="209"/>
      <c r="H1" s="209"/>
      <c r="I1" s="209"/>
      <c r="J1" s="209"/>
      <c r="K1" s="293"/>
      <c r="L1" s="216"/>
      <c r="M1" s="285" t="s">
        <v>187</v>
      </c>
      <c r="N1" s="286"/>
    </row>
    <row r="2" spans="1:14" ht="15" customHeight="1">
      <c r="A2" s="215"/>
      <c r="B2" s="217" t="s">
        <v>12</v>
      </c>
      <c r="C2" s="8"/>
      <c r="D2" s="7" t="s">
        <v>12</v>
      </c>
      <c r="E2" s="8"/>
      <c r="F2" s="9" t="s">
        <v>43</v>
      </c>
      <c r="G2" s="9" t="s">
        <v>42</v>
      </c>
      <c r="H2" s="9" t="s">
        <v>49</v>
      </c>
      <c r="I2" s="8"/>
      <c r="J2" s="10"/>
      <c r="K2" s="210"/>
      <c r="L2" s="287">
        <v>1</v>
      </c>
      <c r="M2" s="288" t="s">
        <v>138</v>
      </c>
      <c r="N2" s="286"/>
    </row>
    <row r="3" spans="1:14" ht="12.75">
      <c r="A3" s="215"/>
      <c r="B3" s="218" t="s">
        <v>16</v>
      </c>
      <c r="C3" s="11"/>
      <c r="D3" s="11"/>
      <c r="E3" s="11"/>
      <c r="F3" s="11"/>
      <c r="G3" s="11"/>
      <c r="H3" s="11"/>
      <c r="I3" s="11"/>
      <c r="J3" s="12"/>
      <c r="K3" s="210"/>
      <c r="L3" s="287">
        <v>2</v>
      </c>
      <c r="M3" s="289" t="s">
        <v>145</v>
      </c>
      <c r="N3" s="286"/>
    </row>
    <row r="4" spans="1:14" ht="12.75">
      <c r="A4" s="215"/>
      <c r="B4" s="219"/>
      <c r="C4" s="21"/>
      <c r="D4" s="13"/>
      <c r="E4" s="15"/>
      <c r="F4" s="5"/>
      <c r="G4" s="14"/>
      <c r="H4" s="13"/>
      <c r="I4" s="13"/>
      <c r="J4" s="220"/>
      <c r="K4" s="210"/>
      <c r="L4" s="287">
        <v>3</v>
      </c>
      <c r="M4" s="290" t="s">
        <v>141</v>
      </c>
      <c r="N4" s="286"/>
    </row>
    <row r="5" spans="1:14" ht="12.75">
      <c r="A5" s="215"/>
      <c r="B5" s="219"/>
      <c r="C5" s="18"/>
      <c r="D5" s="20" t="s">
        <v>68</v>
      </c>
      <c r="E5" s="18"/>
      <c r="F5" s="11"/>
      <c r="G5" s="17"/>
      <c r="H5" s="16"/>
      <c r="I5" s="16"/>
      <c r="J5" s="221"/>
      <c r="K5" s="210"/>
      <c r="L5" s="291">
        <v>4</v>
      </c>
      <c r="M5" s="290" t="s">
        <v>144</v>
      </c>
      <c r="N5" s="286"/>
    </row>
    <row r="6" spans="1:14" ht="12.75">
      <c r="A6" s="215"/>
      <c r="B6" s="19" t="s">
        <v>53</v>
      </c>
      <c r="C6" s="22" t="s">
        <v>173</v>
      </c>
      <c r="D6" s="248" t="s">
        <v>17</v>
      </c>
      <c r="E6" s="250" t="s">
        <v>172</v>
      </c>
      <c r="F6" s="251" t="s">
        <v>45</v>
      </c>
      <c r="G6" s="252">
        <v>0.5625</v>
      </c>
      <c r="H6" s="253" t="s">
        <v>186</v>
      </c>
      <c r="I6" s="249" t="s">
        <v>17</v>
      </c>
      <c r="J6" s="1">
        <v>1</v>
      </c>
      <c r="K6" s="216"/>
      <c r="L6" s="292"/>
      <c r="M6" s="286"/>
      <c r="N6" s="286"/>
    </row>
    <row r="7" spans="1:14" ht="12.75">
      <c r="A7" s="215"/>
      <c r="B7" s="19" t="s">
        <v>54</v>
      </c>
      <c r="C7" s="22" t="s">
        <v>177</v>
      </c>
      <c r="D7" s="248" t="s">
        <v>17</v>
      </c>
      <c r="E7" s="250" t="s">
        <v>178</v>
      </c>
      <c r="F7" s="254" t="s">
        <v>44</v>
      </c>
      <c r="G7" s="252">
        <v>0.5625</v>
      </c>
      <c r="H7" s="253" t="s">
        <v>186</v>
      </c>
      <c r="I7" s="249" t="s">
        <v>17</v>
      </c>
      <c r="J7" s="1">
        <v>1</v>
      </c>
      <c r="K7" s="210"/>
      <c r="N7" s="6"/>
    </row>
    <row r="8" spans="1:11" ht="12.75">
      <c r="A8" s="215"/>
      <c r="B8" s="219"/>
      <c r="C8" s="23"/>
      <c r="D8" s="20" t="s">
        <v>134</v>
      </c>
      <c r="E8" s="23"/>
      <c r="F8" s="11"/>
      <c r="G8" s="17"/>
      <c r="H8" s="16"/>
      <c r="I8" s="16"/>
      <c r="J8" s="221"/>
      <c r="K8" s="210"/>
    </row>
    <row r="9" spans="1:11" ht="12.75">
      <c r="A9" s="215"/>
      <c r="B9" s="19" t="s">
        <v>64</v>
      </c>
      <c r="C9" s="22" t="s">
        <v>172</v>
      </c>
      <c r="D9" s="248" t="s">
        <v>17</v>
      </c>
      <c r="E9" s="250" t="s">
        <v>178</v>
      </c>
      <c r="F9" s="251" t="s">
        <v>45</v>
      </c>
      <c r="G9" s="252">
        <v>0.6041666666666666</v>
      </c>
      <c r="H9" s="249">
        <v>1</v>
      </c>
      <c r="I9" s="1" t="s">
        <v>17</v>
      </c>
      <c r="J9" s="1">
        <v>0</v>
      </c>
      <c r="K9" s="211" t="s">
        <v>85</v>
      </c>
    </row>
    <row r="10" spans="1:11" ht="12.75">
      <c r="A10" s="215"/>
      <c r="B10" s="219"/>
      <c r="C10" s="23"/>
      <c r="D10" s="20" t="s">
        <v>67</v>
      </c>
      <c r="E10" s="23"/>
      <c r="F10" s="11"/>
      <c r="G10" s="17"/>
      <c r="H10" s="16"/>
      <c r="I10" s="16"/>
      <c r="J10" s="221"/>
      <c r="K10" s="212"/>
    </row>
    <row r="11" spans="1:11" ht="12.75">
      <c r="A11" s="215"/>
      <c r="B11" s="19" t="s">
        <v>65</v>
      </c>
      <c r="C11" s="22" t="s">
        <v>173</v>
      </c>
      <c r="D11" s="1" t="s">
        <v>17</v>
      </c>
      <c r="E11" s="22" t="s">
        <v>177</v>
      </c>
      <c r="F11" s="2" t="s">
        <v>46</v>
      </c>
      <c r="G11" s="4">
        <v>0.6041666666666666</v>
      </c>
      <c r="H11" s="1">
        <v>2</v>
      </c>
      <c r="I11" s="1" t="s">
        <v>17</v>
      </c>
      <c r="J11" s="1">
        <v>1</v>
      </c>
      <c r="K11" s="212" t="s">
        <v>86</v>
      </c>
    </row>
    <row r="12" spans="1:11" ht="12.75">
      <c r="A12" s="215"/>
      <c r="B12" s="222" t="s">
        <v>12</v>
      </c>
      <c r="C12" s="223"/>
      <c r="D12" s="224" t="s">
        <v>12</v>
      </c>
      <c r="E12" s="223"/>
      <c r="F12" s="225" t="s">
        <v>43</v>
      </c>
      <c r="G12" s="225" t="s">
        <v>42</v>
      </c>
      <c r="H12" s="225" t="s">
        <v>49</v>
      </c>
      <c r="I12" s="223"/>
      <c r="J12" s="226"/>
      <c r="K12" s="210"/>
    </row>
    <row r="13" spans="1:11" ht="12.75">
      <c r="A13" s="215"/>
      <c r="B13" s="216"/>
      <c r="C13" s="216"/>
      <c r="D13" s="216"/>
      <c r="E13" s="216"/>
      <c r="F13" s="216"/>
      <c r="G13" s="216"/>
      <c r="H13" s="216"/>
      <c r="I13" s="216"/>
      <c r="J13" s="216"/>
      <c r="K13" s="210"/>
    </row>
    <row r="14" spans="1:11" ht="12.75">
      <c r="A14" s="207"/>
      <c r="B14" s="214"/>
      <c r="C14" s="214"/>
      <c r="D14" s="214"/>
      <c r="E14" s="214"/>
      <c r="F14" s="214"/>
      <c r="G14" s="214"/>
      <c r="H14" s="214"/>
      <c r="I14" s="214"/>
      <c r="J14" s="214"/>
      <c r="K14" s="213"/>
    </row>
    <row r="22" ht="12.75" customHeight="1"/>
  </sheetData>
  <sheetProtection/>
  <printOptions/>
  <pageMargins left="0.75" right="0.75" top="1" bottom="1" header="0.5" footer="0.5"/>
  <pageSetup horizontalDpi="200" verticalDpi="2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A1">
      <selection activeCell="M1" sqref="M1:M65536"/>
    </sheetView>
  </sheetViews>
  <sheetFormatPr defaultColWidth="8.875" defaultRowHeight="12.75"/>
  <cols>
    <col min="1" max="1" width="4.625" style="0" customWidth="1"/>
    <col min="2" max="2" width="6.625" style="0" customWidth="1"/>
    <col min="3" max="3" width="25.625" style="0" customWidth="1"/>
    <col min="4" max="4" width="1.625" style="0" customWidth="1"/>
    <col min="5" max="5" width="25.625" style="0" customWidth="1"/>
    <col min="6" max="7" width="5.625" style="0" customWidth="1"/>
    <col min="8" max="8" width="3.625" style="0" customWidth="1"/>
    <col min="9" max="9" width="1.625" style="0" customWidth="1"/>
    <col min="10" max="10" width="3.625" style="0" customWidth="1"/>
    <col min="11" max="12" width="4.625" style="0" customWidth="1"/>
    <col min="13" max="13" width="24.00390625" style="0" customWidth="1"/>
  </cols>
  <sheetData>
    <row r="1" spans="1:14" ht="33" customHeight="1">
      <c r="A1" s="206"/>
      <c r="B1" s="208" t="s">
        <v>128</v>
      </c>
      <c r="C1" s="209"/>
      <c r="D1" s="209"/>
      <c r="E1" s="209"/>
      <c r="F1" s="209"/>
      <c r="G1" s="209"/>
      <c r="H1" s="209"/>
      <c r="I1" s="209"/>
      <c r="J1" s="209"/>
      <c r="K1" s="293"/>
      <c r="L1" s="216"/>
      <c r="M1" s="285" t="s">
        <v>187</v>
      </c>
      <c r="N1" s="286"/>
    </row>
    <row r="2" spans="1:14" ht="15" customHeight="1">
      <c r="A2" s="215"/>
      <c r="B2" s="217" t="s">
        <v>12</v>
      </c>
      <c r="C2" s="8"/>
      <c r="D2" s="7" t="s">
        <v>12</v>
      </c>
      <c r="E2" s="8"/>
      <c r="F2" s="9" t="s">
        <v>43</v>
      </c>
      <c r="G2" s="9" t="s">
        <v>42</v>
      </c>
      <c r="H2" s="9" t="s">
        <v>49</v>
      </c>
      <c r="I2" s="8"/>
      <c r="J2" s="10"/>
      <c r="K2" s="210"/>
      <c r="L2" s="287">
        <v>1</v>
      </c>
      <c r="M2" s="288" t="s">
        <v>168</v>
      </c>
      <c r="N2" s="286"/>
    </row>
    <row r="3" spans="1:14" ht="12.75">
      <c r="A3" s="215"/>
      <c r="B3" s="218" t="s">
        <v>16</v>
      </c>
      <c r="C3" s="11"/>
      <c r="D3" s="11"/>
      <c r="E3" s="11"/>
      <c r="F3" s="11"/>
      <c r="G3" s="11"/>
      <c r="H3" s="11"/>
      <c r="I3" s="11"/>
      <c r="J3" s="12"/>
      <c r="K3" s="210"/>
      <c r="L3" s="287">
        <v>2</v>
      </c>
      <c r="M3" s="289" t="s">
        <v>190</v>
      </c>
      <c r="N3" s="286"/>
    </row>
    <row r="4" spans="1:14" ht="12.75">
      <c r="A4" s="215"/>
      <c r="B4" s="219"/>
      <c r="C4" s="21"/>
      <c r="D4" s="13"/>
      <c r="E4" s="15"/>
      <c r="F4" s="5"/>
      <c r="G4" s="14"/>
      <c r="H4" s="13"/>
      <c r="I4" s="13"/>
      <c r="J4" s="220"/>
      <c r="K4" s="210"/>
      <c r="L4" s="287">
        <v>3</v>
      </c>
      <c r="M4" s="290" t="s">
        <v>148</v>
      </c>
      <c r="N4" s="286"/>
    </row>
    <row r="5" spans="1:14" ht="12.75">
      <c r="A5" s="215"/>
      <c r="B5" s="219"/>
      <c r="C5" s="18"/>
      <c r="D5" s="20" t="s">
        <v>68</v>
      </c>
      <c r="E5" s="18"/>
      <c r="F5" s="11"/>
      <c r="G5" s="17"/>
      <c r="H5" s="16"/>
      <c r="I5" s="16"/>
      <c r="J5" s="221"/>
      <c r="K5" s="210"/>
      <c r="L5" s="291">
        <v>4</v>
      </c>
      <c r="M5" s="290" t="s">
        <v>151</v>
      </c>
      <c r="N5" s="286"/>
    </row>
    <row r="6" spans="1:14" ht="12.75">
      <c r="A6" s="215"/>
      <c r="B6" s="19" t="s">
        <v>55</v>
      </c>
      <c r="C6" s="22" t="s">
        <v>182</v>
      </c>
      <c r="D6" s="1" t="s">
        <v>17</v>
      </c>
      <c r="E6" s="22" t="s">
        <v>181</v>
      </c>
      <c r="F6" s="3" t="s">
        <v>47</v>
      </c>
      <c r="G6" s="4">
        <v>0.5833333333333334</v>
      </c>
      <c r="H6" s="1">
        <v>2</v>
      </c>
      <c r="I6" s="1" t="s">
        <v>17</v>
      </c>
      <c r="J6" s="1">
        <v>0</v>
      </c>
      <c r="K6" s="216"/>
      <c r="L6" s="292"/>
      <c r="M6" s="286"/>
      <c r="N6" s="286"/>
    </row>
    <row r="7" spans="1:14" ht="12.75">
      <c r="A7" s="215"/>
      <c r="B7" s="19" t="s">
        <v>56</v>
      </c>
      <c r="C7" s="22" t="s">
        <v>179</v>
      </c>
      <c r="D7" s="1" t="s">
        <v>17</v>
      </c>
      <c r="E7" s="22" t="s">
        <v>180</v>
      </c>
      <c r="F7" s="2" t="s">
        <v>46</v>
      </c>
      <c r="G7" s="4">
        <v>0.5833333333333334</v>
      </c>
      <c r="H7" s="1">
        <v>2</v>
      </c>
      <c r="I7" s="1" t="s">
        <v>17</v>
      </c>
      <c r="J7" s="1">
        <v>1</v>
      </c>
      <c r="K7" s="210"/>
      <c r="N7" s="6"/>
    </row>
    <row r="8" spans="1:11" ht="12.75">
      <c r="A8" s="215"/>
      <c r="B8" s="219"/>
      <c r="C8" s="23"/>
      <c r="D8" s="20" t="s">
        <v>134</v>
      </c>
      <c r="E8" s="23"/>
      <c r="F8" s="11"/>
      <c r="G8" s="17"/>
      <c r="H8" s="16"/>
      <c r="I8" s="16"/>
      <c r="J8" s="221"/>
      <c r="K8" s="210"/>
    </row>
    <row r="9" spans="1:11" ht="12.75">
      <c r="A9" s="215"/>
      <c r="B9" s="19" t="s">
        <v>66</v>
      </c>
      <c r="C9" s="22" t="s">
        <v>181</v>
      </c>
      <c r="D9" s="1" t="s">
        <v>17</v>
      </c>
      <c r="E9" s="255" t="s">
        <v>180</v>
      </c>
      <c r="F9" s="251" t="s">
        <v>45</v>
      </c>
      <c r="G9" s="252">
        <v>0.625</v>
      </c>
      <c r="H9" s="249">
        <v>0</v>
      </c>
      <c r="I9" s="1" t="s">
        <v>17</v>
      </c>
      <c r="J9" s="1">
        <v>2</v>
      </c>
      <c r="K9" s="211" t="s">
        <v>85</v>
      </c>
    </row>
    <row r="10" spans="1:11" ht="12.75">
      <c r="A10" s="215"/>
      <c r="B10" s="219"/>
      <c r="C10" s="23"/>
      <c r="D10" s="20" t="s">
        <v>67</v>
      </c>
      <c r="E10" s="23"/>
      <c r="F10" s="11"/>
      <c r="G10" s="17"/>
      <c r="H10" s="16"/>
      <c r="I10" s="16"/>
      <c r="J10" s="221"/>
      <c r="K10" s="212"/>
    </row>
    <row r="11" spans="1:11" ht="12.75">
      <c r="A11" s="215"/>
      <c r="B11" s="19" t="s">
        <v>59</v>
      </c>
      <c r="C11" s="22" t="s">
        <v>182</v>
      </c>
      <c r="D11" s="1" t="s">
        <v>17</v>
      </c>
      <c r="E11" s="22" t="s">
        <v>185</v>
      </c>
      <c r="F11" s="3" t="s">
        <v>47</v>
      </c>
      <c r="G11" s="4">
        <v>0.625</v>
      </c>
      <c r="H11" s="1">
        <v>1</v>
      </c>
      <c r="I11" s="1" t="s">
        <v>17</v>
      </c>
      <c r="J11" s="1">
        <v>3</v>
      </c>
      <c r="K11" s="212" t="s">
        <v>86</v>
      </c>
    </row>
    <row r="12" spans="1:11" ht="12.75">
      <c r="A12" s="215"/>
      <c r="B12" s="222" t="s">
        <v>12</v>
      </c>
      <c r="C12" s="223"/>
      <c r="D12" s="224" t="s">
        <v>12</v>
      </c>
      <c r="E12" s="223"/>
      <c r="F12" s="225" t="s">
        <v>43</v>
      </c>
      <c r="G12" s="225" t="s">
        <v>42</v>
      </c>
      <c r="H12" s="225" t="s">
        <v>49</v>
      </c>
      <c r="I12" s="223"/>
      <c r="J12" s="226"/>
      <c r="K12" s="210"/>
    </row>
    <row r="13" spans="1:11" ht="12.75">
      <c r="A13" s="215"/>
      <c r="B13" s="216"/>
      <c r="C13" s="216"/>
      <c r="D13" s="216"/>
      <c r="E13" s="216"/>
      <c r="F13" s="216"/>
      <c r="G13" s="216"/>
      <c r="H13" s="216"/>
      <c r="I13" s="216"/>
      <c r="J13" s="216"/>
      <c r="K13" s="210"/>
    </row>
    <row r="14" spans="1:11" ht="12.75">
      <c r="A14" s="207"/>
      <c r="B14" s="214"/>
      <c r="C14" s="214"/>
      <c r="D14" s="214"/>
      <c r="E14" s="214"/>
      <c r="F14" s="214"/>
      <c r="G14" s="214"/>
      <c r="H14" s="214"/>
      <c r="I14" s="214"/>
      <c r="J14" s="214"/>
      <c r="K14" s="213"/>
    </row>
    <row r="22" ht="12.75" customHeight="1"/>
  </sheetData>
  <sheetProtection/>
  <printOptions/>
  <pageMargins left="0.75" right="0.75" top="1" bottom="1" header="0.5" footer="0.5"/>
  <pageSetup horizontalDpi="200" verticalDpi="2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A1">
      <selection activeCell="M14" sqref="M14"/>
    </sheetView>
  </sheetViews>
  <sheetFormatPr defaultColWidth="8.875" defaultRowHeight="12.75"/>
  <cols>
    <col min="1" max="1" width="4.625" style="0" customWidth="1"/>
    <col min="2" max="2" width="6.625" style="0" customWidth="1"/>
    <col min="3" max="3" width="25.625" style="0" customWidth="1"/>
    <col min="4" max="4" width="1.625" style="0" customWidth="1"/>
    <col min="5" max="5" width="25.625" style="0" customWidth="1"/>
    <col min="6" max="7" width="5.625" style="0" customWidth="1"/>
    <col min="8" max="8" width="3.625" style="0" customWidth="1"/>
    <col min="9" max="9" width="1.625" style="0" customWidth="1"/>
    <col min="10" max="10" width="3.625" style="0" customWidth="1"/>
    <col min="11" max="12" width="4.625" style="0" customWidth="1"/>
    <col min="13" max="13" width="23.875" style="0" customWidth="1"/>
  </cols>
  <sheetData>
    <row r="1" spans="1:14" ht="33" customHeight="1">
      <c r="A1" s="206"/>
      <c r="B1" s="208" t="s">
        <v>129</v>
      </c>
      <c r="C1" s="209"/>
      <c r="D1" s="209"/>
      <c r="E1" s="209"/>
      <c r="F1" s="209"/>
      <c r="G1" s="209"/>
      <c r="H1" s="209"/>
      <c r="I1" s="209"/>
      <c r="J1" s="209"/>
      <c r="K1" s="293"/>
      <c r="L1" s="216"/>
      <c r="M1" s="285" t="s">
        <v>187</v>
      </c>
      <c r="N1" s="286"/>
    </row>
    <row r="2" spans="1:14" ht="15" customHeight="1">
      <c r="A2" s="215"/>
      <c r="B2" s="217" t="s">
        <v>12</v>
      </c>
      <c r="C2" s="8"/>
      <c r="D2" s="7" t="s">
        <v>12</v>
      </c>
      <c r="E2" s="8"/>
      <c r="F2" s="9" t="s">
        <v>43</v>
      </c>
      <c r="G2" s="9" t="s">
        <v>42</v>
      </c>
      <c r="H2" s="9" t="s">
        <v>49</v>
      </c>
      <c r="I2" s="8"/>
      <c r="J2" s="10"/>
      <c r="K2" s="210"/>
      <c r="L2" s="287">
        <v>1</v>
      </c>
      <c r="M2" s="288" t="s">
        <v>143</v>
      </c>
      <c r="N2" s="286"/>
    </row>
    <row r="3" spans="1:14" ht="12.75">
      <c r="A3" s="215"/>
      <c r="B3" s="218" t="s">
        <v>16</v>
      </c>
      <c r="C3" s="11"/>
      <c r="D3" s="11"/>
      <c r="E3" s="11"/>
      <c r="F3" s="11"/>
      <c r="G3" s="11"/>
      <c r="H3" s="11"/>
      <c r="I3" s="11"/>
      <c r="J3" s="12"/>
      <c r="K3" s="210"/>
      <c r="L3" s="287">
        <v>2</v>
      </c>
      <c r="M3" s="289" t="s">
        <v>149</v>
      </c>
      <c r="N3" s="286"/>
    </row>
    <row r="4" spans="1:14" ht="12.75">
      <c r="A4" s="215"/>
      <c r="B4" s="219"/>
      <c r="C4" s="21"/>
      <c r="D4" s="13"/>
      <c r="E4" s="15"/>
      <c r="F4" s="5"/>
      <c r="G4" s="14"/>
      <c r="H4" s="13"/>
      <c r="I4" s="13"/>
      <c r="J4" s="220"/>
      <c r="K4" s="210"/>
      <c r="L4" s="287">
        <v>3</v>
      </c>
      <c r="M4" s="290" t="s">
        <v>146</v>
      </c>
      <c r="N4" s="286"/>
    </row>
    <row r="5" spans="1:14" ht="12.75">
      <c r="A5" s="215"/>
      <c r="B5" s="219"/>
      <c r="C5" s="18"/>
      <c r="D5" s="20" t="s">
        <v>68</v>
      </c>
      <c r="E5" s="18"/>
      <c r="F5" s="11"/>
      <c r="G5" s="17"/>
      <c r="H5" s="16"/>
      <c r="I5" s="16"/>
      <c r="J5" s="221"/>
      <c r="K5" s="210"/>
      <c r="L5" s="291">
        <v>4</v>
      </c>
      <c r="M5" s="290" t="s">
        <v>142</v>
      </c>
      <c r="N5" s="286"/>
    </row>
    <row r="6" spans="1:14" ht="12.75">
      <c r="A6" s="215"/>
      <c r="B6" s="19" t="s">
        <v>57</v>
      </c>
      <c r="C6" s="22" t="s">
        <v>169</v>
      </c>
      <c r="D6" s="1" t="s">
        <v>17</v>
      </c>
      <c r="E6" s="257" t="s">
        <v>171</v>
      </c>
      <c r="F6" s="251" t="s">
        <v>45</v>
      </c>
      <c r="G6" s="258">
        <v>0.5833333333333334</v>
      </c>
      <c r="H6" s="1">
        <v>1</v>
      </c>
      <c r="I6" s="1" t="s">
        <v>17</v>
      </c>
      <c r="J6" s="1">
        <v>3</v>
      </c>
      <c r="K6" s="216"/>
      <c r="L6" s="292"/>
      <c r="M6" s="286"/>
      <c r="N6" s="286"/>
    </row>
    <row r="7" spans="1:14" ht="12.75">
      <c r="A7" s="215"/>
      <c r="B7" s="19" t="s">
        <v>58</v>
      </c>
      <c r="C7" s="22" t="s">
        <v>183</v>
      </c>
      <c r="D7" s="248" t="s">
        <v>17</v>
      </c>
      <c r="E7" s="250" t="s">
        <v>184</v>
      </c>
      <c r="F7" s="254" t="s">
        <v>44</v>
      </c>
      <c r="G7" s="252">
        <v>0.5833333333333334</v>
      </c>
      <c r="H7" s="249">
        <v>2</v>
      </c>
      <c r="I7" s="1" t="s">
        <v>17</v>
      </c>
      <c r="J7" s="1">
        <v>0</v>
      </c>
      <c r="K7" s="210"/>
      <c r="N7" s="6"/>
    </row>
    <row r="8" spans="1:11" ht="12.75">
      <c r="A8" s="215"/>
      <c r="B8" s="219"/>
      <c r="C8" s="23"/>
      <c r="D8" s="20" t="s">
        <v>134</v>
      </c>
      <c r="E8" s="23"/>
      <c r="F8" s="11"/>
      <c r="G8" s="17"/>
      <c r="H8" s="16"/>
      <c r="I8" s="16"/>
      <c r="J8" s="221"/>
      <c r="K8" s="210"/>
    </row>
    <row r="9" spans="1:11" ht="12.75">
      <c r="A9" s="215"/>
      <c r="B9" s="19" t="s">
        <v>60</v>
      </c>
      <c r="C9" s="22" t="s">
        <v>169</v>
      </c>
      <c r="D9" s="248" t="s">
        <v>17</v>
      </c>
      <c r="E9" s="250" t="s">
        <v>184</v>
      </c>
      <c r="F9" s="254" t="s">
        <v>44</v>
      </c>
      <c r="G9" s="252">
        <v>0.625</v>
      </c>
      <c r="H9" s="249">
        <v>0</v>
      </c>
      <c r="I9" s="1" t="s">
        <v>17</v>
      </c>
      <c r="J9" s="1">
        <v>2</v>
      </c>
      <c r="K9" s="211" t="s">
        <v>85</v>
      </c>
    </row>
    <row r="10" spans="1:11" ht="12.75">
      <c r="A10" s="215"/>
      <c r="B10" s="219"/>
      <c r="C10" s="23"/>
      <c r="D10" s="20" t="s">
        <v>67</v>
      </c>
      <c r="E10" s="23"/>
      <c r="F10" s="11"/>
      <c r="G10" s="17"/>
      <c r="H10" s="16"/>
      <c r="I10" s="16"/>
      <c r="J10" s="221"/>
      <c r="K10" s="212"/>
    </row>
    <row r="11" spans="1:11" ht="12.75">
      <c r="A11" s="215"/>
      <c r="B11" s="19" t="s">
        <v>61</v>
      </c>
      <c r="C11" s="22" t="s">
        <v>171</v>
      </c>
      <c r="D11" s="1" t="s">
        <v>17</v>
      </c>
      <c r="E11" s="22" t="s">
        <v>183</v>
      </c>
      <c r="F11" s="2" t="s">
        <v>46</v>
      </c>
      <c r="G11" s="4">
        <v>0.625</v>
      </c>
      <c r="H11" s="1">
        <v>4</v>
      </c>
      <c r="I11" s="1" t="s">
        <v>17</v>
      </c>
      <c r="J11" s="1">
        <v>0</v>
      </c>
      <c r="K11" s="212" t="s">
        <v>86</v>
      </c>
    </row>
    <row r="12" spans="1:11" ht="12.75">
      <c r="A12" s="215"/>
      <c r="B12" s="222" t="s">
        <v>12</v>
      </c>
      <c r="C12" s="223"/>
      <c r="D12" s="224" t="s">
        <v>12</v>
      </c>
      <c r="E12" s="223"/>
      <c r="F12" s="225" t="s">
        <v>43</v>
      </c>
      <c r="G12" s="225" t="s">
        <v>42</v>
      </c>
      <c r="H12" s="225" t="s">
        <v>49</v>
      </c>
      <c r="I12" s="223"/>
      <c r="J12" s="226"/>
      <c r="K12" s="210"/>
    </row>
    <row r="13" spans="1:11" ht="12.75">
      <c r="A13" s="215"/>
      <c r="B13" s="216"/>
      <c r="C13" s="216"/>
      <c r="D13" s="216"/>
      <c r="E13" s="216"/>
      <c r="F13" s="216"/>
      <c r="G13" s="216"/>
      <c r="H13" s="216"/>
      <c r="I13" s="216"/>
      <c r="J13" s="216"/>
      <c r="K13" s="210"/>
    </row>
    <row r="14" spans="1:11" ht="12.75">
      <c r="A14" s="207"/>
      <c r="B14" s="214"/>
      <c r="C14" s="214"/>
      <c r="D14" s="214"/>
      <c r="E14" s="214"/>
      <c r="F14" s="214"/>
      <c r="G14" s="214"/>
      <c r="H14" s="214"/>
      <c r="I14" s="214"/>
      <c r="J14" s="214"/>
      <c r="K14" s="213"/>
    </row>
  </sheetData>
  <sheetProtection/>
  <printOptions/>
  <pageMargins left="0.75" right="0.75" top="1" bottom="1" header="0.5" footer="0.5"/>
  <pageSetup horizontalDpi="200" verticalDpi="2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L15" sqref="L15"/>
    </sheetView>
  </sheetViews>
  <sheetFormatPr defaultColWidth="11.00390625" defaultRowHeight="12.75"/>
  <cols>
    <col min="1" max="1" width="2.875" style="0" customWidth="1"/>
    <col min="2" max="2" width="25.875" style="0" customWidth="1"/>
    <col min="3" max="5" width="13.375" style="0" customWidth="1"/>
    <col min="7" max="8" width="13.375" style="0" customWidth="1"/>
    <col min="10" max="10" width="2.875" style="0" customWidth="1"/>
  </cols>
  <sheetData>
    <row r="1" spans="1:10" ht="12.75">
      <c r="A1" s="259"/>
      <c r="B1" s="260" t="s">
        <v>156</v>
      </c>
      <c r="C1" s="259"/>
      <c r="D1" s="261"/>
      <c r="E1" s="261" t="s">
        <v>157</v>
      </c>
      <c r="F1" s="262"/>
      <c r="G1" s="261"/>
      <c r="H1" s="262"/>
      <c r="I1" s="262"/>
      <c r="J1" s="263"/>
    </row>
    <row r="2" spans="1:10" ht="12.75">
      <c r="A2" s="259"/>
      <c r="B2" s="264" t="s">
        <v>158</v>
      </c>
      <c r="C2" s="265" t="s">
        <v>159</v>
      </c>
      <c r="D2" s="265" t="s">
        <v>160</v>
      </c>
      <c r="E2" s="265" t="s">
        <v>161</v>
      </c>
      <c r="F2" s="266" t="s">
        <v>162</v>
      </c>
      <c r="G2" s="265" t="s">
        <v>163</v>
      </c>
      <c r="H2" s="265" t="s">
        <v>164</v>
      </c>
      <c r="I2" s="267" t="s">
        <v>165</v>
      </c>
      <c r="J2" s="263"/>
    </row>
    <row r="3" spans="1:10" ht="12.75">
      <c r="A3" s="259"/>
      <c r="B3" s="268" t="str">
        <f>'poule-indelingen'!B13</f>
        <v>EBOH</v>
      </c>
      <c r="C3" s="1">
        <v>8</v>
      </c>
      <c r="D3" s="1">
        <v>6</v>
      </c>
      <c r="E3" s="1">
        <v>8</v>
      </c>
      <c r="F3" s="269">
        <f aca="true" t="shared" si="0" ref="F3:F18">C3+D3+E3</f>
        <v>22</v>
      </c>
      <c r="G3" s="1">
        <v>8</v>
      </c>
      <c r="H3" s="1">
        <v>8</v>
      </c>
      <c r="I3" s="268">
        <f aca="true" t="shared" si="1" ref="I3:I19">F3+G3+H3</f>
        <v>38</v>
      </c>
      <c r="J3" s="259"/>
    </row>
    <row r="4" spans="1:10" ht="12.75">
      <c r="A4" s="259"/>
      <c r="B4" s="268" t="str">
        <f>'poule-indelingen'!B14</f>
        <v>ASC</v>
      </c>
      <c r="C4" s="1">
        <v>7</v>
      </c>
      <c r="D4" s="1">
        <v>6</v>
      </c>
      <c r="E4" s="1">
        <v>9</v>
      </c>
      <c r="F4" s="269">
        <f t="shared" si="0"/>
        <v>22</v>
      </c>
      <c r="G4" s="1">
        <v>8</v>
      </c>
      <c r="H4" s="1">
        <v>8</v>
      </c>
      <c r="I4" s="268">
        <f t="shared" si="1"/>
        <v>38</v>
      </c>
      <c r="J4" s="259"/>
    </row>
    <row r="5" spans="1:10" ht="12.75">
      <c r="A5" s="259"/>
      <c r="B5" s="268" t="str">
        <f>'poule-indelingen'!B15</f>
        <v>HOOFDDORP</v>
      </c>
      <c r="C5" s="1">
        <v>9</v>
      </c>
      <c r="D5" s="1">
        <v>7</v>
      </c>
      <c r="E5" s="1">
        <v>9</v>
      </c>
      <c r="F5" s="269">
        <f t="shared" si="0"/>
        <v>25</v>
      </c>
      <c r="G5" s="1">
        <v>9</v>
      </c>
      <c r="H5" s="1">
        <v>7</v>
      </c>
      <c r="I5" s="268">
        <f t="shared" si="1"/>
        <v>41</v>
      </c>
      <c r="J5" s="259"/>
    </row>
    <row r="6" spans="1:10" ht="12.75">
      <c r="A6" s="259"/>
      <c r="B6" s="268" t="str">
        <f>'poule-indelingen'!B16</f>
        <v>MMC WEERT</v>
      </c>
      <c r="C6" s="1">
        <v>9</v>
      </c>
      <c r="D6" s="1">
        <v>6</v>
      </c>
      <c r="E6" s="1">
        <v>8</v>
      </c>
      <c r="F6" s="269">
        <f t="shared" si="0"/>
        <v>23</v>
      </c>
      <c r="G6" s="1">
        <v>9</v>
      </c>
      <c r="H6" s="1">
        <v>8</v>
      </c>
      <c r="I6" s="268">
        <f t="shared" si="1"/>
        <v>40</v>
      </c>
      <c r="J6" s="259"/>
    </row>
    <row r="7" spans="1:10" ht="12.75">
      <c r="A7" s="259"/>
      <c r="B7" s="268" t="str">
        <f>'poule-indelingen'!I13</f>
        <v>SC JOURE</v>
      </c>
      <c r="C7" s="1">
        <v>8</v>
      </c>
      <c r="D7" s="1">
        <v>7</v>
      </c>
      <c r="E7" s="1">
        <v>8</v>
      </c>
      <c r="F7" s="269">
        <f t="shared" si="0"/>
        <v>23</v>
      </c>
      <c r="G7" s="1">
        <v>6</v>
      </c>
      <c r="H7" s="1">
        <v>9</v>
      </c>
      <c r="I7" s="268">
        <f t="shared" si="1"/>
        <v>38</v>
      </c>
      <c r="J7" s="259"/>
    </row>
    <row r="8" spans="1:10" ht="12.75">
      <c r="A8" s="259"/>
      <c r="B8" s="268" t="str">
        <f>'poule-indelingen'!I14</f>
        <v>CHARLOIS</v>
      </c>
      <c r="C8" s="1">
        <v>8</v>
      </c>
      <c r="D8" s="1">
        <v>9</v>
      </c>
      <c r="E8" s="1">
        <v>9</v>
      </c>
      <c r="F8" s="269">
        <f t="shared" si="0"/>
        <v>26</v>
      </c>
      <c r="G8" s="1">
        <v>7</v>
      </c>
      <c r="H8" s="1">
        <v>8</v>
      </c>
      <c r="I8" s="268">
        <f t="shared" si="1"/>
        <v>41</v>
      </c>
      <c r="J8" s="259"/>
    </row>
    <row r="9" spans="1:10" ht="12.75">
      <c r="A9" s="259"/>
      <c r="B9" s="268" t="str">
        <f>'poule-indelingen'!I15</f>
        <v>GEINOORD</v>
      </c>
      <c r="C9" s="1">
        <v>9</v>
      </c>
      <c r="D9" s="1">
        <v>9</v>
      </c>
      <c r="E9" s="1">
        <v>9</v>
      </c>
      <c r="F9" s="269">
        <f t="shared" si="0"/>
        <v>27</v>
      </c>
      <c r="G9" s="1">
        <v>6</v>
      </c>
      <c r="H9" s="1">
        <v>9</v>
      </c>
      <c r="I9" s="268">
        <f t="shared" si="1"/>
        <v>42</v>
      </c>
      <c r="J9" s="259"/>
    </row>
    <row r="10" spans="1:10" ht="12.75">
      <c r="A10" s="259"/>
      <c r="B10" s="268" t="str">
        <f>'poule-indelingen'!I16</f>
        <v>DVOL</v>
      </c>
      <c r="C10" s="1">
        <v>9</v>
      </c>
      <c r="D10" s="1">
        <v>9</v>
      </c>
      <c r="E10" s="1">
        <v>9</v>
      </c>
      <c r="F10" s="269">
        <f t="shared" si="0"/>
        <v>27</v>
      </c>
      <c r="G10" s="1">
        <v>9</v>
      </c>
      <c r="H10" s="1">
        <v>8</v>
      </c>
      <c r="I10" s="268">
        <f t="shared" si="1"/>
        <v>44</v>
      </c>
      <c r="J10" s="259"/>
    </row>
    <row r="11" spans="1:10" ht="12.75">
      <c r="A11" s="259"/>
      <c r="B11" s="268" t="str">
        <f>'poule-indelingen'!B18</f>
        <v>LELYSTAD'67</v>
      </c>
      <c r="C11" s="1">
        <v>7</v>
      </c>
      <c r="D11" s="1">
        <v>8</v>
      </c>
      <c r="E11" s="1">
        <v>9</v>
      </c>
      <c r="F11" s="269">
        <f t="shared" si="0"/>
        <v>24</v>
      </c>
      <c r="G11" s="1">
        <v>8</v>
      </c>
      <c r="H11" s="1">
        <v>6</v>
      </c>
      <c r="I11" s="268">
        <f t="shared" si="1"/>
        <v>38</v>
      </c>
      <c r="J11" s="259"/>
    </row>
    <row r="12" spans="1:10" ht="12.75">
      <c r="A12" s="259"/>
      <c r="B12" s="268" t="str">
        <f>'poule-indelingen'!B19</f>
        <v>DRECHTSTREEK</v>
      </c>
      <c r="C12" s="1">
        <v>8</v>
      </c>
      <c r="D12" s="1">
        <v>8</v>
      </c>
      <c r="E12" s="1">
        <v>8</v>
      </c>
      <c r="F12" s="269">
        <v>24</v>
      </c>
      <c r="G12" s="1">
        <v>8</v>
      </c>
      <c r="H12" s="1">
        <v>8</v>
      </c>
      <c r="I12" s="268">
        <f t="shared" si="1"/>
        <v>40</v>
      </c>
      <c r="J12" s="259"/>
    </row>
    <row r="13" spans="1:10" ht="12.75">
      <c r="A13" s="259"/>
      <c r="B13" s="268" t="str">
        <f>'poule-indelingen'!B20</f>
        <v>HOOGLANDERVEEN</v>
      </c>
      <c r="C13" s="1">
        <v>6</v>
      </c>
      <c r="D13" s="1">
        <v>6</v>
      </c>
      <c r="E13" s="1">
        <v>8</v>
      </c>
      <c r="F13" s="269">
        <f t="shared" si="0"/>
        <v>20</v>
      </c>
      <c r="G13" s="1">
        <v>9</v>
      </c>
      <c r="H13" s="1">
        <v>8</v>
      </c>
      <c r="I13" s="268">
        <f t="shared" si="1"/>
        <v>37</v>
      </c>
      <c r="J13" s="259"/>
    </row>
    <row r="14" spans="1:10" ht="12.75">
      <c r="A14" s="259"/>
      <c r="B14" s="268" t="str">
        <f>'poule-indelingen'!B21</f>
        <v>HELDEN</v>
      </c>
      <c r="C14" s="1">
        <v>10</v>
      </c>
      <c r="D14" s="1">
        <v>8</v>
      </c>
      <c r="E14" s="1">
        <v>9</v>
      </c>
      <c r="F14" s="269">
        <f t="shared" si="0"/>
        <v>27</v>
      </c>
      <c r="G14" s="1">
        <v>9</v>
      </c>
      <c r="H14" s="1">
        <v>8</v>
      </c>
      <c r="I14" s="268">
        <f t="shared" si="1"/>
        <v>44</v>
      </c>
      <c r="J14" s="259"/>
    </row>
    <row r="15" spans="1:10" ht="12.75">
      <c r="A15" s="259"/>
      <c r="B15" s="268" t="str">
        <f>'poule-indelingen'!I18</f>
        <v>ENGELEN</v>
      </c>
      <c r="C15" s="1">
        <v>10</v>
      </c>
      <c r="D15" s="1">
        <v>8</v>
      </c>
      <c r="E15" s="1">
        <v>7</v>
      </c>
      <c r="F15" s="269">
        <f t="shared" si="0"/>
        <v>25</v>
      </c>
      <c r="G15" s="1">
        <v>8</v>
      </c>
      <c r="H15" s="1">
        <v>9</v>
      </c>
      <c r="I15" s="268">
        <f t="shared" si="1"/>
        <v>42</v>
      </c>
      <c r="J15" s="259"/>
    </row>
    <row r="16" spans="1:10" ht="12.75">
      <c r="A16" s="259"/>
      <c r="B16" s="268" t="str">
        <f>'poule-indelingen'!I19</f>
        <v>KLEINE SLUIS</v>
      </c>
      <c r="C16" s="1">
        <v>10</v>
      </c>
      <c r="D16" s="1">
        <v>8</v>
      </c>
      <c r="E16" s="1">
        <v>7</v>
      </c>
      <c r="F16" s="269">
        <f t="shared" si="0"/>
        <v>25</v>
      </c>
      <c r="G16" s="1">
        <v>9</v>
      </c>
      <c r="H16" s="1">
        <v>6</v>
      </c>
      <c r="I16" s="268">
        <f t="shared" si="1"/>
        <v>40</v>
      </c>
      <c r="J16" s="259"/>
    </row>
    <row r="17" spans="1:10" ht="12.75">
      <c r="A17" s="259"/>
      <c r="B17" s="268" t="str">
        <f>'poule-indelingen'!I20</f>
        <v>SC MONSTER</v>
      </c>
      <c r="C17" s="1">
        <v>8</v>
      </c>
      <c r="D17" s="1">
        <v>8</v>
      </c>
      <c r="E17" s="1">
        <v>7</v>
      </c>
      <c r="F17" s="269">
        <f t="shared" si="0"/>
        <v>23</v>
      </c>
      <c r="G17" s="1">
        <v>8</v>
      </c>
      <c r="H17" s="1">
        <v>8</v>
      </c>
      <c r="I17" s="268">
        <f t="shared" si="1"/>
        <v>39</v>
      </c>
      <c r="J17" s="259"/>
    </row>
    <row r="18" spans="1:10" ht="12.75">
      <c r="A18" s="259"/>
      <c r="B18" s="268" t="str">
        <f>'poule-indelingen'!I21</f>
        <v>ADVEO SCHINNEN</v>
      </c>
      <c r="C18" s="1">
        <v>8</v>
      </c>
      <c r="D18" s="1">
        <v>6</v>
      </c>
      <c r="E18" s="1">
        <v>7</v>
      </c>
      <c r="F18" s="269">
        <f t="shared" si="0"/>
        <v>21</v>
      </c>
      <c r="G18" s="1">
        <v>9</v>
      </c>
      <c r="H18" s="1">
        <v>7</v>
      </c>
      <c r="I18" s="268">
        <f t="shared" si="1"/>
        <v>37</v>
      </c>
      <c r="J18" s="259"/>
    </row>
    <row r="19" spans="1:10" ht="12.75">
      <c r="A19" s="259"/>
      <c r="B19" s="268" t="s">
        <v>166</v>
      </c>
      <c r="C19" s="268">
        <f aca="true" t="shared" si="2" ref="C19:H19">C18+C17+C16+C15+C14+C13+C12+C11+C10+C9+C8+C7+C6+C5+C4+C3</f>
        <v>134</v>
      </c>
      <c r="D19" s="268">
        <f t="shared" si="2"/>
        <v>119</v>
      </c>
      <c r="E19" s="268">
        <f t="shared" si="2"/>
        <v>131</v>
      </c>
      <c r="F19" s="268">
        <f t="shared" si="2"/>
        <v>384</v>
      </c>
      <c r="G19" s="268">
        <f t="shared" si="2"/>
        <v>130</v>
      </c>
      <c r="H19" s="268">
        <f t="shared" si="2"/>
        <v>125</v>
      </c>
      <c r="I19" s="268">
        <f t="shared" si="1"/>
        <v>639</v>
      </c>
      <c r="J19" s="259"/>
    </row>
    <row r="20" spans="1:10" ht="12.75">
      <c r="A20" s="259"/>
      <c r="B20" s="259"/>
      <c r="C20" s="259"/>
      <c r="D20" s="259"/>
      <c r="E20" s="259"/>
      <c r="F20" s="259"/>
      <c r="G20" s="259"/>
      <c r="H20" s="259"/>
      <c r="I20" s="259"/>
      <c r="J20" s="259"/>
    </row>
  </sheetData>
  <sheetProtection/>
  <printOptions/>
  <pageMargins left="0.75" right="0.75" top="1" bottom="1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Hieronimus</dc:creator>
  <cp:keywords/>
  <dc:description/>
  <cp:lastModifiedBy>Microsoft Office User</cp:lastModifiedBy>
  <dcterms:created xsi:type="dcterms:W3CDTF">2015-08-01T10:40:42Z</dcterms:created>
  <dcterms:modified xsi:type="dcterms:W3CDTF">2016-05-28T16:20:44Z</dcterms:modified>
  <cp:category/>
  <cp:version/>
  <cp:contentType/>
  <cp:contentStatus/>
</cp:coreProperties>
</file>